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xr:revisionPtr revIDLastSave="0" documentId="8_{E8388DF9-F806-4565-8E72-E02C0C0F60F2}" xr6:coauthVersionLast="47" xr6:coauthVersionMax="47" xr10:uidLastSave="{00000000-0000-0000-0000-000000000000}"/>
  <bookViews>
    <workbookView xWindow="-110" yWindow="-110" windowWidth="19420" windowHeight="10300" xr2:uid="{C6064051-5506-4797-8018-AE2234947E8F}"/>
  </bookViews>
  <sheets>
    <sheet name="Sheet1" sheetId="1" r:id="rId1"/>
  </sheets>
  <definedNames>
    <definedName name="_xlnm._FilterDatabase" localSheetId="0" hidden="1">Sheet1!$A$5:$AE$106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3" i="1" l="1"/>
  <c r="Q103" i="1"/>
  <c r="X103" i="1" s="1"/>
  <c r="Z103" i="1" s="1"/>
  <c r="AA103" i="1" s="1"/>
  <c r="Y102" i="1"/>
  <c r="Q102" i="1"/>
  <c r="X102" i="1" s="1"/>
  <c r="Z102" i="1" s="1"/>
  <c r="AA102" i="1" s="1"/>
  <c r="Y101" i="1"/>
  <c r="Q101" i="1"/>
  <c r="X101" i="1" s="1"/>
  <c r="Z101" i="1" s="1"/>
  <c r="AA101" i="1" s="1"/>
  <c r="Y100" i="1"/>
  <c r="Q100" i="1"/>
  <c r="X100" i="1" s="1"/>
  <c r="Z100" i="1" s="1"/>
  <c r="AA100" i="1" s="1"/>
  <c r="Y99" i="1"/>
  <c r="Q99" i="1"/>
  <c r="X99" i="1" s="1"/>
  <c r="Z99" i="1" s="1"/>
  <c r="AA99" i="1" s="1"/>
  <c r="Y98" i="1"/>
  <c r="Q98" i="1"/>
  <c r="Y97" i="1"/>
  <c r="Q97" i="1"/>
  <c r="X97" i="1" s="1"/>
  <c r="Z97" i="1" s="1"/>
  <c r="AA97" i="1" s="1"/>
  <c r="Y96" i="1"/>
  <c r="Q96" i="1"/>
  <c r="X96" i="1" s="1"/>
  <c r="Z96" i="1" s="1"/>
  <c r="AA96" i="1" s="1"/>
  <c r="Y95" i="1"/>
  <c r="Q95" i="1"/>
  <c r="Y94" i="1"/>
  <c r="Q94" i="1"/>
  <c r="X94" i="1" s="1"/>
  <c r="Z94" i="1" s="1"/>
  <c r="AA94" i="1" s="1"/>
  <c r="Y93" i="1"/>
  <c r="Q93" i="1"/>
  <c r="X93" i="1" s="1"/>
  <c r="Z93" i="1" s="1"/>
  <c r="AA93" i="1" s="1"/>
  <c r="Y92" i="1"/>
  <c r="Q92" i="1"/>
  <c r="Y91" i="1"/>
  <c r="Q91" i="1"/>
  <c r="X91" i="1" s="1"/>
  <c r="Z91" i="1" s="1"/>
  <c r="AA91" i="1" s="1"/>
  <c r="Y90" i="1"/>
  <c r="Q90" i="1"/>
  <c r="X90" i="1" s="1"/>
  <c r="Z90" i="1" s="1"/>
  <c r="AA90" i="1" s="1"/>
  <c r="Y89" i="1"/>
  <c r="Q89" i="1"/>
  <c r="Y88" i="1"/>
  <c r="Q88" i="1"/>
  <c r="X88" i="1" s="1"/>
  <c r="Z88" i="1" s="1"/>
  <c r="AA88" i="1" s="1"/>
  <c r="Y87" i="1"/>
  <c r="Q87" i="1"/>
  <c r="X87" i="1" s="1"/>
  <c r="Z87" i="1" s="1"/>
  <c r="AA87" i="1" s="1"/>
  <c r="Y86" i="1"/>
  <c r="Q86" i="1"/>
  <c r="Y85" i="1"/>
  <c r="Q85" i="1"/>
  <c r="X85" i="1" s="1"/>
  <c r="Z85" i="1" s="1"/>
  <c r="AA85" i="1" s="1"/>
  <c r="Y84" i="1"/>
  <c r="Q84" i="1"/>
  <c r="X84" i="1" s="1"/>
  <c r="Z84" i="1" s="1"/>
  <c r="AA84" i="1" s="1"/>
  <c r="Y83" i="1"/>
  <c r="Q83" i="1"/>
  <c r="Y82" i="1"/>
  <c r="Q82" i="1"/>
  <c r="X82" i="1" s="1"/>
  <c r="Z82" i="1" s="1"/>
  <c r="AA82" i="1" s="1"/>
  <c r="Y81" i="1"/>
  <c r="Z81" i="1" s="1"/>
  <c r="AA81" i="1" s="1"/>
  <c r="Q81" i="1"/>
  <c r="X81" i="1" s="1"/>
  <c r="Y80" i="1"/>
  <c r="Q80" i="1"/>
  <c r="Y79" i="1"/>
  <c r="Q79" i="1"/>
  <c r="X79" i="1" s="1"/>
  <c r="Z79" i="1" s="1"/>
  <c r="AA79" i="1" s="1"/>
  <c r="Y78" i="1"/>
  <c r="Q78" i="1"/>
  <c r="X78" i="1" s="1"/>
  <c r="Z78" i="1" s="1"/>
  <c r="AA78" i="1" s="1"/>
  <c r="Y77" i="1"/>
  <c r="Q77" i="1"/>
  <c r="Y76" i="1"/>
  <c r="Q76" i="1"/>
  <c r="X76" i="1" s="1"/>
  <c r="Z76" i="1" s="1"/>
  <c r="AA76" i="1" s="1"/>
  <c r="Y75" i="1"/>
  <c r="Q75" i="1"/>
  <c r="X75" i="1" s="1"/>
  <c r="Z75" i="1" s="1"/>
  <c r="AA75" i="1" s="1"/>
  <c r="Y74" i="1"/>
  <c r="Q74" i="1"/>
  <c r="Y73" i="1"/>
  <c r="Q73" i="1"/>
  <c r="X73" i="1" s="1"/>
  <c r="Y72" i="1"/>
  <c r="Q72" i="1"/>
  <c r="X72" i="1" s="1"/>
  <c r="Z72" i="1" s="1"/>
  <c r="AA72" i="1" s="1"/>
  <c r="Y71" i="1"/>
  <c r="Q71" i="1"/>
  <c r="X71" i="1" s="1"/>
  <c r="Z71" i="1" s="1"/>
  <c r="Y70" i="1"/>
  <c r="R70" i="1"/>
  <c r="AB70" i="1" s="1"/>
  <c r="AC70" i="1" s="1"/>
  <c r="Q70" i="1"/>
  <c r="X70" i="1" s="1"/>
  <c r="Z70" i="1" s="1"/>
  <c r="AA70" i="1" s="1"/>
  <c r="Y69" i="1"/>
  <c r="X69" i="1"/>
  <c r="Z69" i="1" s="1"/>
  <c r="AA69" i="1" s="1"/>
  <c r="R69" i="1"/>
  <c r="AB69" i="1" s="1"/>
  <c r="AC69" i="1" s="1"/>
  <c r="Q69" i="1"/>
  <c r="Y68" i="1"/>
  <c r="Q68" i="1"/>
  <c r="X68" i="1" s="1"/>
  <c r="Z68" i="1" s="1"/>
  <c r="AA68" i="1" s="1"/>
  <c r="AA67" i="1"/>
  <c r="Y67" i="1"/>
  <c r="Q67" i="1"/>
  <c r="X67" i="1" s="1"/>
  <c r="Z67" i="1" s="1"/>
  <c r="Y66" i="1"/>
  <c r="X66" i="1"/>
  <c r="Z66" i="1" s="1"/>
  <c r="AA66" i="1" s="1"/>
  <c r="R66" i="1"/>
  <c r="AB66" i="1" s="1"/>
  <c r="AC66" i="1" s="1"/>
  <c r="Q66" i="1"/>
  <c r="Y65" i="1"/>
  <c r="Q65" i="1"/>
  <c r="X65" i="1" s="1"/>
  <c r="Z65" i="1" s="1"/>
  <c r="AA65" i="1" s="1"/>
  <c r="Y64" i="1"/>
  <c r="Q64" i="1"/>
  <c r="X64" i="1" s="1"/>
  <c r="Z64" i="1" s="1"/>
  <c r="AA64" i="1" s="1"/>
  <c r="Y63" i="1"/>
  <c r="X63" i="1"/>
  <c r="Z63" i="1" s="1"/>
  <c r="AA63" i="1" s="1"/>
  <c r="R63" i="1"/>
  <c r="AB63" i="1" s="1"/>
  <c r="AC63" i="1" s="1"/>
  <c r="Q63" i="1"/>
  <c r="Y62" i="1"/>
  <c r="X62" i="1"/>
  <c r="Z62" i="1" s="1"/>
  <c r="Q62" i="1"/>
  <c r="R62" i="1" s="1"/>
  <c r="Y61" i="1"/>
  <c r="Q61" i="1"/>
  <c r="X61" i="1" s="1"/>
  <c r="Z61" i="1" s="1"/>
  <c r="AA61" i="1" s="1"/>
  <c r="Y60" i="1"/>
  <c r="Q60" i="1"/>
  <c r="X60" i="1" s="1"/>
  <c r="Z60" i="1" s="1"/>
  <c r="AA60" i="1" s="1"/>
  <c r="Y59" i="1"/>
  <c r="X59" i="1"/>
  <c r="Q59" i="1"/>
  <c r="R59" i="1" s="1"/>
  <c r="AB59" i="1" s="1"/>
  <c r="AC59" i="1" s="1"/>
  <c r="Y58" i="1"/>
  <c r="Q58" i="1"/>
  <c r="X58" i="1" s="1"/>
  <c r="Z58" i="1" s="1"/>
  <c r="AA58" i="1" s="1"/>
  <c r="Y57" i="1"/>
  <c r="Q57" i="1"/>
  <c r="X57" i="1" s="1"/>
  <c r="Z57" i="1" s="1"/>
  <c r="AA57" i="1" s="1"/>
  <c r="Y56" i="1"/>
  <c r="X56" i="1"/>
  <c r="Q56" i="1"/>
  <c r="R56" i="1" s="1"/>
  <c r="Y55" i="1"/>
  <c r="Q55" i="1"/>
  <c r="X55" i="1" s="1"/>
  <c r="Z55" i="1" s="1"/>
  <c r="AA55" i="1" s="1"/>
  <c r="Y54" i="1"/>
  <c r="X54" i="1"/>
  <c r="Z54" i="1" s="1"/>
  <c r="AA54" i="1" s="1"/>
  <c r="R54" i="1"/>
  <c r="AB54" i="1" s="1"/>
  <c r="AC54" i="1" s="1"/>
  <c r="Q54" i="1"/>
  <c r="Y53" i="1"/>
  <c r="X53" i="1"/>
  <c r="Z53" i="1" s="1"/>
  <c r="AA53" i="1" s="1"/>
  <c r="Q53" i="1"/>
  <c r="R53" i="1" s="1"/>
  <c r="AB53" i="1" s="1"/>
  <c r="AC53" i="1" s="1"/>
  <c r="Y52" i="1"/>
  <c r="Q52" i="1"/>
  <c r="X52" i="1" s="1"/>
  <c r="Z52" i="1" s="1"/>
  <c r="AA52" i="1" s="1"/>
  <c r="Y51" i="1"/>
  <c r="Q51" i="1"/>
  <c r="X51" i="1" s="1"/>
  <c r="Z51" i="1" s="1"/>
  <c r="AA51" i="1" s="1"/>
  <c r="Y50" i="1"/>
  <c r="X50" i="1"/>
  <c r="Z50" i="1" s="1"/>
  <c r="AA50" i="1" s="1"/>
  <c r="Q50" i="1"/>
  <c r="R50" i="1" s="1"/>
  <c r="AB50" i="1" s="1"/>
  <c r="AC50" i="1" s="1"/>
  <c r="Y49" i="1"/>
  <c r="Z49" i="1" s="1"/>
  <c r="AA49" i="1" s="1"/>
  <c r="Q49" i="1"/>
  <c r="X49" i="1" s="1"/>
  <c r="Y48" i="1"/>
  <c r="Q48" i="1"/>
  <c r="Y47" i="1"/>
  <c r="R47" i="1"/>
  <c r="AB47" i="1" s="1"/>
  <c r="AC47" i="1" s="1"/>
  <c r="Q47" i="1"/>
  <c r="X47" i="1" s="1"/>
  <c r="Z47" i="1" s="1"/>
  <c r="AA47" i="1" s="1"/>
  <c r="Z46" i="1"/>
  <c r="AA46" i="1" s="1"/>
  <c r="Y46" i="1"/>
  <c r="X46" i="1"/>
  <c r="R46" i="1"/>
  <c r="AB46" i="1" s="1"/>
  <c r="AC46" i="1" s="1"/>
  <c r="Q46" i="1"/>
  <c r="Y45" i="1"/>
  <c r="X45" i="1"/>
  <c r="Z45" i="1" s="1"/>
  <c r="Q45" i="1"/>
  <c r="R45" i="1" s="1"/>
  <c r="AB45" i="1" s="1"/>
  <c r="Y44" i="1"/>
  <c r="X44" i="1"/>
  <c r="Z44" i="1" s="1"/>
  <c r="R44" i="1"/>
  <c r="AB44" i="1" s="1"/>
  <c r="Q44" i="1"/>
  <c r="Y43" i="1"/>
  <c r="X43" i="1"/>
  <c r="Z43" i="1" s="1"/>
  <c r="Q43" i="1"/>
  <c r="R43" i="1" s="1"/>
  <c r="AB43" i="1" s="1"/>
  <c r="Y42" i="1"/>
  <c r="Q42" i="1"/>
  <c r="X42" i="1" s="1"/>
  <c r="Z42" i="1" s="1"/>
  <c r="AA42" i="1" s="1"/>
  <c r="Y41" i="1"/>
  <c r="Q41" i="1"/>
  <c r="Y40" i="1"/>
  <c r="Q40" i="1"/>
  <c r="X40" i="1" s="1"/>
  <c r="Z40" i="1" s="1"/>
  <c r="AA40" i="1" s="1"/>
  <c r="Y39" i="1"/>
  <c r="X39" i="1"/>
  <c r="Z39" i="1" s="1"/>
  <c r="AA39" i="1" s="1"/>
  <c r="R39" i="1"/>
  <c r="AB39" i="1" s="1"/>
  <c r="AC39" i="1" s="1"/>
  <c r="Q39" i="1"/>
  <c r="Y38" i="1"/>
  <c r="Q38" i="1"/>
  <c r="Y37" i="1"/>
  <c r="Q37" i="1"/>
  <c r="X37" i="1" s="1"/>
  <c r="Z37" i="1" s="1"/>
  <c r="AA37" i="1" s="1"/>
  <c r="Y36" i="1"/>
  <c r="X36" i="1"/>
  <c r="Z36" i="1" s="1"/>
  <c r="AA36" i="1" s="1"/>
  <c r="R36" i="1"/>
  <c r="Q36" i="1"/>
  <c r="Y35" i="1"/>
  <c r="Q35" i="1"/>
  <c r="Y34" i="1"/>
  <c r="Q34" i="1"/>
  <c r="X34" i="1" s="1"/>
  <c r="Z34" i="1" s="1"/>
  <c r="AA34" i="1" s="1"/>
  <c r="Y33" i="1"/>
  <c r="X33" i="1"/>
  <c r="Z33" i="1" s="1"/>
  <c r="AA33" i="1" s="1"/>
  <c r="R33" i="1"/>
  <c r="AB33" i="1" s="1"/>
  <c r="AC33" i="1" s="1"/>
  <c r="Q33" i="1"/>
  <c r="Y32" i="1"/>
  <c r="Q32" i="1"/>
  <c r="AA31" i="1"/>
  <c r="Y31" i="1"/>
  <c r="Q31" i="1"/>
  <c r="X31" i="1" s="1"/>
  <c r="Z31" i="1" s="1"/>
  <c r="Y30" i="1"/>
  <c r="X30" i="1"/>
  <c r="Z30" i="1" s="1"/>
  <c r="AA30" i="1" s="1"/>
  <c r="R30" i="1"/>
  <c r="AB30" i="1" s="1"/>
  <c r="AC30" i="1" s="1"/>
  <c r="Q30" i="1"/>
  <c r="Y29" i="1"/>
  <c r="Q29" i="1"/>
  <c r="Y28" i="1"/>
  <c r="Q28" i="1"/>
  <c r="X28" i="1" s="1"/>
  <c r="Z28" i="1" s="1"/>
  <c r="AA28" i="1" s="1"/>
  <c r="Y27" i="1"/>
  <c r="X27" i="1"/>
  <c r="Z27" i="1" s="1"/>
  <c r="AA27" i="1" s="1"/>
  <c r="R27" i="1"/>
  <c r="AB27" i="1" s="1"/>
  <c r="AC27" i="1" s="1"/>
  <c r="Q27" i="1"/>
  <c r="Y26" i="1"/>
  <c r="Q26" i="1"/>
  <c r="Y25" i="1"/>
  <c r="Q25" i="1"/>
  <c r="X25" i="1" s="1"/>
  <c r="Z25" i="1" s="1"/>
  <c r="Y24" i="1"/>
  <c r="X24" i="1"/>
  <c r="Z24" i="1" s="1"/>
  <c r="AA24" i="1" s="1"/>
  <c r="R24" i="1"/>
  <c r="AB24" i="1" s="1"/>
  <c r="AC24" i="1" s="1"/>
  <c r="Q24" i="1"/>
  <c r="Y23" i="1"/>
  <c r="X23" i="1"/>
  <c r="R23" i="1"/>
  <c r="AB23" i="1" s="1"/>
  <c r="AC23" i="1" s="1"/>
  <c r="Q23" i="1"/>
  <c r="Y22" i="1"/>
  <c r="X22" i="1"/>
  <c r="Z22" i="1" s="1"/>
  <c r="R22" i="1"/>
  <c r="AB22" i="1" s="1"/>
  <c r="Q22" i="1"/>
  <c r="Y21" i="1"/>
  <c r="Q21" i="1"/>
  <c r="Y20" i="1"/>
  <c r="Q20" i="1"/>
  <c r="X20" i="1" s="1"/>
  <c r="Z20" i="1" s="1"/>
  <c r="Y19" i="1"/>
  <c r="Q19" i="1"/>
  <c r="Y18" i="1"/>
  <c r="Q18" i="1"/>
  <c r="X18" i="1" s="1"/>
  <c r="Z18" i="1" s="1"/>
  <c r="AA18" i="1" s="1"/>
  <c r="Y17" i="1"/>
  <c r="Q17" i="1"/>
  <c r="X17" i="1" s="1"/>
  <c r="Z17" i="1" s="1"/>
  <c r="Y16" i="1"/>
  <c r="Q16" i="1"/>
  <c r="X16" i="1" s="1"/>
  <c r="Z16" i="1" s="1"/>
  <c r="Y15" i="1"/>
  <c r="X15" i="1"/>
  <c r="Z15" i="1" s="1"/>
  <c r="AA15" i="1" s="1"/>
  <c r="R15" i="1"/>
  <c r="AB15" i="1" s="1"/>
  <c r="AC15" i="1" s="1"/>
  <c r="Q15" i="1"/>
  <c r="Y14" i="1"/>
  <c r="Q14" i="1"/>
  <c r="Y13" i="1"/>
  <c r="Q13" i="1"/>
  <c r="X13" i="1" s="1"/>
  <c r="Z13" i="1" s="1"/>
  <c r="AA13" i="1" s="1"/>
  <c r="Y12" i="1"/>
  <c r="X12" i="1"/>
  <c r="Z12" i="1" s="1"/>
  <c r="AA12" i="1" s="1"/>
  <c r="R12" i="1"/>
  <c r="AB12" i="1" s="1"/>
  <c r="AC12" i="1" s="1"/>
  <c r="Q12" i="1"/>
  <c r="Y11" i="1"/>
  <c r="Q11" i="1"/>
  <c r="Y10" i="1"/>
  <c r="Q10" i="1"/>
  <c r="X10" i="1" s="1"/>
  <c r="Z10" i="1" s="1"/>
  <c r="Y9" i="1"/>
  <c r="Q9" i="1"/>
  <c r="X9" i="1" s="1"/>
  <c r="Z9" i="1" s="1"/>
  <c r="AA9" i="1" s="1"/>
  <c r="Y8" i="1"/>
  <c r="Q8" i="1"/>
  <c r="X8" i="1" s="1"/>
  <c r="Z8" i="1" s="1"/>
  <c r="Y7" i="1"/>
  <c r="X7" i="1"/>
  <c r="Z7" i="1" s="1"/>
  <c r="AA7" i="1" s="1"/>
  <c r="R7" i="1"/>
  <c r="AB7" i="1" s="1"/>
  <c r="AC7" i="1" s="1"/>
  <c r="Q7" i="1"/>
  <c r="Y6" i="1"/>
  <c r="Q6" i="1"/>
  <c r="Z59" i="1" l="1"/>
  <c r="AA59" i="1" s="1"/>
  <c r="AB62" i="1"/>
  <c r="X32" i="1"/>
  <c r="Z32" i="1" s="1"/>
  <c r="AA32" i="1" s="1"/>
  <c r="R32" i="1"/>
  <c r="AB32" i="1" s="1"/>
  <c r="AC32" i="1" s="1"/>
  <c r="X14" i="1"/>
  <c r="Z14" i="1" s="1"/>
  <c r="AA14" i="1" s="1"/>
  <c r="R14" i="1"/>
  <c r="AB14" i="1" s="1"/>
  <c r="AC14" i="1" s="1"/>
  <c r="X86" i="1"/>
  <c r="Z86" i="1" s="1"/>
  <c r="AA86" i="1" s="1"/>
  <c r="R86" i="1"/>
  <c r="AB86" i="1" s="1"/>
  <c r="AC86" i="1" s="1"/>
  <c r="X29" i="1"/>
  <c r="Z29" i="1" s="1"/>
  <c r="AA29" i="1" s="1"/>
  <c r="R29" i="1"/>
  <c r="AB29" i="1" s="1"/>
  <c r="AC29" i="1" s="1"/>
  <c r="X41" i="1"/>
  <c r="Z41" i="1" s="1"/>
  <c r="R41" i="1"/>
  <c r="AB41" i="1" s="1"/>
  <c r="R60" i="1"/>
  <c r="AB60" i="1" s="1"/>
  <c r="AC60" i="1" s="1"/>
  <c r="X83" i="1"/>
  <c r="Z83" i="1" s="1"/>
  <c r="AA83" i="1" s="1"/>
  <c r="R83" i="1"/>
  <c r="AB83" i="1" s="1"/>
  <c r="AC83" i="1" s="1"/>
  <c r="R57" i="1"/>
  <c r="AB57" i="1" s="1"/>
  <c r="AC57" i="1" s="1"/>
  <c r="X92" i="1"/>
  <c r="Z92" i="1" s="1"/>
  <c r="AA92" i="1" s="1"/>
  <c r="R92" i="1"/>
  <c r="AB92" i="1" s="1"/>
  <c r="AC92" i="1" s="1"/>
  <c r="X95" i="1"/>
  <c r="Z95" i="1" s="1"/>
  <c r="AA95" i="1" s="1"/>
  <c r="R95" i="1"/>
  <c r="AB95" i="1" s="1"/>
  <c r="AC95" i="1" s="1"/>
  <c r="R13" i="1"/>
  <c r="AB13" i="1" s="1"/>
  <c r="AC13" i="1" s="1"/>
  <c r="X19" i="1"/>
  <c r="Z19" i="1" s="1"/>
  <c r="R19" i="1"/>
  <c r="AB19" i="1" s="1"/>
  <c r="R17" i="1"/>
  <c r="AB17" i="1" s="1"/>
  <c r="R8" i="1"/>
  <c r="AB8" i="1" s="1"/>
  <c r="R28" i="1"/>
  <c r="AB28" i="1" s="1"/>
  <c r="AC28" i="1" s="1"/>
  <c r="R40" i="1"/>
  <c r="AB40" i="1" s="1"/>
  <c r="AC40" i="1" s="1"/>
  <c r="X48" i="1"/>
  <c r="Z48" i="1" s="1"/>
  <c r="R48" i="1"/>
  <c r="AB48" i="1" s="1"/>
  <c r="X11" i="1"/>
  <c r="Z11" i="1" s="1"/>
  <c r="AA11" i="1" s="1"/>
  <c r="R11" i="1"/>
  <c r="AB11" i="1" s="1"/>
  <c r="AC11" i="1" s="1"/>
  <c r="R18" i="1"/>
  <c r="AB18" i="1" s="1"/>
  <c r="AC18" i="1" s="1"/>
  <c r="Z23" i="1"/>
  <c r="AA23" i="1" s="1"/>
  <c r="X80" i="1"/>
  <c r="Z80" i="1" s="1"/>
  <c r="AA80" i="1" s="1"/>
  <c r="R80" i="1"/>
  <c r="AB80" i="1" s="1"/>
  <c r="AC80" i="1" s="1"/>
  <c r="R37" i="1"/>
  <c r="AB37" i="1" s="1"/>
  <c r="AC37" i="1" s="1"/>
  <c r="X35" i="1"/>
  <c r="Z35" i="1" s="1"/>
  <c r="AA35" i="1" s="1"/>
  <c r="R35" i="1"/>
  <c r="AB35" i="1" s="1"/>
  <c r="AC35" i="1" s="1"/>
  <c r="X21" i="1"/>
  <c r="Z21" i="1" s="1"/>
  <c r="AA21" i="1" s="1"/>
  <c r="R21" i="1"/>
  <c r="AB21" i="1" s="1"/>
  <c r="AC21" i="1" s="1"/>
  <c r="X38" i="1"/>
  <c r="Z38" i="1" s="1"/>
  <c r="AA38" i="1" s="1"/>
  <c r="R38" i="1"/>
  <c r="AB38" i="1" s="1"/>
  <c r="AC38" i="1" s="1"/>
  <c r="R51" i="1"/>
  <c r="AB51" i="1" s="1"/>
  <c r="AC51" i="1" s="1"/>
  <c r="R64" i="1"/>
  <c r="AB64" i="1" s="1"/>
  <c r="AC64" i="1" s="1"/>
  <c r="X26" i="1"/>
  <c r="Z26" i="1" s="1"/>
  <c r="AA26" i="1" s="1"/>
  <c r="R26" i="1"/>
  <c r="AB26" i="1" s="1"/>
  <c r="AC26" i="1" s="1"/>
  <c r="R31" i="1"/>
  <c r="AB31" i="1" s="1"/>
  <c r="AC31" i="1" s="1"/>
  <c r="AB56" i="1"/>
  <c r="AC56" i="1" s="1"/>
  <c r="X89" i="1"/>
  <c r="Z89" i="1" s="1"/>
  <c r="AA89" i="1" s="1"/>
  <c r="R89" i="1"/>
  <c r="AB89" i="1" s="1"/>
  <c r="AC89" i="1" s="1"/>
  <c r="X98" i="1"/>
  <c r="Z98" i="1" s="1"/>
  <c r="AA98" i="1" s="1"/>
  <c r="R98" i="1"/>
  <c r="AB98" i="1" s="1"/>
  <c r="AC98" i="1" s="1"/>
  <c r="R34" i="1"/>
  <c r="AB34" i="1" s="1"/>
  <c r="AC34" i="1" s="1"/>
  <c r="X74" i="1"/>
  <c r="Z74" i="1" s="1"/>
  <c r="AA74" i="1" s="1"/>
  <c r="R74" i="1"/>
  <c r="AB74" i="1" s="1"/>
  <c r="AC74" i="1" s="1"/>
  <c r="X6" i="1"/>
  <c r="Z6" i="1" s="1"/>
  <c r="AA6" i="1" s="1"/>
  <c r="R6" i="1"/>
  <c r="AB6" i="1" s="1"/>
  <c r="AC6" i="1" s="1"/>
  <c r="R9" i="1"/>
  <c r="AB9" i="1" s="1"/>
  <c r="AC9" i="1" s="1"/>
  <c r="R16" i="1"/>
  <c r="AB16" i="1" s="1"/>
  <c r="AB36" i="1"/>
  <c r="AC36" i="1" s="1"/>
  <c r="Z56" i="1"/>
  <c r="AA56" i="1" s="1"/>
  <c r="R67" i="1"/>
  <c r="AB67" i="1" s="1"/>
  <c r="AC67" i="1" s="1"/>
  <c r="Z73" i="1"/>
  <c r="AA73" i="1" s="1"/>
  <c r="X77" i="1"/>
  <c r="Z77" i="1" s="1"/>
  <c r="AA77" i="1" s="1"/>
  <c r="R77" i="1"/>
  <c r="AB77" i="1" s="1"/>
  <c r="AC77" i="1" s="1"/>
  <c r="R101" i="1"/>
  <c r="AB101" i="1" s="1"/>
  <c r="AC101" i="1" s="1"/>
  <c r="R65" i="1"/>
  <c r="AB65" i="1" s="1"/>
  <c r="AC65" i="1" s="1"/>
  <c r="R68" i="1"/>
  <c r="AB68" i="1" s="1"/>
  <c r="AC68" i="1" s="1"/>
  <c r="R71" i="1"/>
  <c r="AB71" i="1" s="1"/>
  <c r="R73" i="1"/>
  <c r="AB73" i="1" s="1"/>
  <c r="AC73" i="1" s="1"/>
  <c r="R76" i="1"/>
  <c r="AB76" i="1" s="1"/>
  <c r="AC76" i="1" s="1"/>
  <c r="R79" i="1"/>
  <c r="AB79" i="1" s="1"/>
  <c r="AC79" i="1" s="1"/>
  <c r="R82" i="1"/>
  <c r="AB82" i="1" s="1"/>
  <c r="AC82" i="1" s="1"/>
  <c r="R85" i="1"/>
  <c r="AB85" i="1" s="1"/>
  <c r="AC85" i="1" s="1"/>
  <c r="R88" i="1"/>
  <c r="AB88" i="1" s="1"/>
  <c r="AC88" i="1" s="1"/>
  <c r="R91" i="1"/>
  <c r="AB91" i="1" s="1"/>
  <c r="AC91" i="1" s="1"/>
  <c r="R94" i="1"/>
  <c r="AB94" i="1" s="1"/>
  <c r="AC94" i="1" s="1"/>
  <c r="R97" i="1"/>
  <c r="AB97" i="1" s="1"/>
  <c r="AC97" i="1" s="1"/>
  <c r="R100" i="1"/>
  <c r="AB100" i="1" s="1"/>
  <c r="AC100" i="1" s="1"/>
  <c r="R103" i="1"/>
  <c r="AB103" i="1" s="1"/>
  <c r="AC103" i="1" s="1"/>
  <c r="R25" i="1"/>
  <c r="AB25" i="1" s="1"/>
  <c r="R42" i="1"/>
  <c r="AB42" i="1" s="1"/>
  <c r="AC42" i="1" s="1"/>
  <c r="R49" i="1"/>
  <c r="AB49" i="1" s="1"/>
  <c r="AC49" i="1" s="1"/>
  <c r="R52" i="1"/>
  <c r="AB52" i="1" s="1"/>
  <c r="AC52" i="1" s="1"/>
  <c r="R55" i="1"/>
  <c r="AB55" i="1" s="1"/>
  <c r="AC55" i="1" s="1"/>
  <c r="R58" i="1"/>
  <c r="AB58" i="1" s="1"/>
  <c r="AC58" i="1" s="1"/>
  <c r="R61" i="1"/>
  <c r="AB61" i="1" s="1"/>
  <c r="AC61" i="1" s="1"/>
  <c r="R72" i="1"/>
  <c r="AB72" i="1" s="1"/>
  <c r="AC72" i="1" s="1"/>
  <c r="R75" i="1"/>
  <c r="AB75" i="1" s="1"/>
  <c r="AC75" i="1" s="1"/>
  <c r="R78" i="1"/>
  <c r="AB78" i="1" s="1"/>
  <c r="AC78" i="1" s="1"/>
  <c r="R81" i="1"/>
  <c r="AB81" i="1" s="1"/>
  <c r="AC81" i="1" s="1"/>
  <c r="R84" i="1"/>
  <c r="AB84" i="1" s="1"/>
  <c r="AC84" i="1" s="1"/>
  <c r="R87" i="1"/>
  <c r="AB87" i="1" s="1"/>
  <c r="AC87" i="1" s="1"/>
  <c r="R90" i="1"/>
  <c r="AB90" i="1" s="1"/>
  <c r="AC90" i="1" s="1"/>
  <c r="R93" i="1"/>
  <c r="AB93" i="1" s="1"/>
  <c r="AC93" i="1" s="1"/>
  <c r="R96" i="1"/>
  <c r="AB96" i="1" s="1"/>
  <c r="AC96" i="1" s="1"/>
  <c r="R99" i="1"/>
  <c r="AB99" i="1" s="1"/>
  <c r="AC99" i="1" s="1"/>
  <c r="R102" i="1"/>
  <c r="AB102" i="1" s="1"/>
  <c r="AC102" i="1" s="1"/>
  <c r="R10" i="1"/>
  <c r="AB10" i="1" s="1"/>
  <c r="R20" i="1"/>
  <c r="AB20" i="1" s="1"/>
</calcChain>
</file>

<file path=xl/sharedStrings.xml><?xml version="1.0" encoding="utf-8"?>
<sst xmlns="http://schemas.openxmlformats.org/spreadsheetml/2006/main" count="362" uniqueCount="169">
  <si>
    <t>Daļas Nr.</t>
  </si>
  <si>
    <t xml:space="preserve">Konkursa priekšmets: </t>
  </si>
  <si>
    <t>Mērvienība</t>
  </si>
  <si>
    <t>SCP</t>
  </si>
  <si>
    <t>EP</t>
  </si>
  <si>
    <t>Krūzes iela 47a, Rīga</t>
  </si>
  <si>
    <t>Krustpils iela 24 k-43, Rīga</t>
  </si>
  <si>
    <t>1. Pasažieru iela 12, Daugavpils</t>
  </si>
  <si>
    <t>Bauskas iela 5, Jelgava</t>
  </si>
  <si>
    <t>DTM</t>
  </si>
  <si>
    <t>Krūzes iela 47A, Rīga</t>
  </si>
  <si>
    <t>l</t>
  </si>
  <si>
    <t>Fasējums</t>
  </si>
  <si>
    <t>API SN/CH-4, ACEA A3/B4</t>
  </si>
  <si>
    <t>API SN/CH-4; ACEA A3/B4</t>
  </si>
  <si>
    <t>API CI-4; ACEA E7</t>
  </si>
  <si>
    <t>API SP, ACEA A3/B4</t>
  </si>
  <si>
    <t>API SN/CH-4, ACEA C3</t>
  </si>
  <si>
    <t>API:CF-2;CF DETROIT DISEL 53/71/92/149</t>
  </si>
  <si>
    <t>Sintētiskā motoreļļa 2T</t>
  </si>
  <si>
    <t>Pussintētiskā motoreļļa 2T</t>
  </si>
  <si>
    <t>JASO-FD, ISO-L-EGD (Mix1:50, 2%)</t>
  </si>
  <si>
    <t>JASO FC / API TC  (Mix1:50, 2%)</t>
  </si>
  <si>
    <t>JASO FC / API TC (Mix1:50, 2%)</t>
  </si>
  <si>
    <t>API SN; JASO: MA-2</t>
  </si>
  <si>
    <t>API-SN/CH-4</t>
  </si>
  <si>
    <t xml:space="preserve">Motoreļļa Ursa Extra Duty 40 </t>
  </si>
  <si>
    <t>API GL-4, ZF-TE-ML 03E/05F/06K/17E</t>
  </si>
  <si>
    <t>API GL-5</t>
  </si>
  <si>
    <t>Transmisijas eļļa 80W90</t>
  </si>
  <si>
    <t>API GL-4</t>
  </si>
  <si>
    <t>Super Tractor Oil Universal, API CF-4 CE/SF; GL-4; ZF TE-ML-06A, 06B, 06C, 06D, 07B</t>
  </si>
  <si>
    <t>Vissezonas universālā STOU eļļa 10W-30</t>
  </si>
  <si>
    <t>Sintētiskā motoreļļa 5W-30</t>
  </si>
  <si>
    <t>Sintētiskā motoreļļa 5W-40</t>
  </si>
  <si>
    <t>Pussintētiskā motoreļļa 10W-30</t>
  </si>
  <si>
    <t>Pussintētiskā motoreļļa 10W-40</t>
  </si>
  <si>
    <t>Minerālā motoreļļa 15W-40</t>
  </si>
  <si>
    <t>Sintētiskā motoreļļa 4T 5W-30</t>
  </si>
  <si>
    <t>Sintētiskā  motoreļļa 4T 10W-30</t>
  </si>
  <si>
    <t>Transmisijas eļļa 80W90 LS</t>
  </si>
  <si>
    <t>Automatic transmission fluid, GM Dexron II</t>
  </si>
  <si>
    <t>DIN 51524-3 (HVLP), ISO 11158 HV, ISO 6743-4 HV, ISO VG 32</t>
  </si>
  <si>
    <t>Hidrauliskā eļļa HVLP 32</t>
  </si>
  <si>
    <t>Rotora spirālveida kompresora eļļa VDL 46</t>
  </si>
  <si>
    <t>DIN: 51506 VDL</t>
  </si>
  <si>
    <t>ISO 100, DIN51506 (VBL/VCL/VDL)</t>
  </si>
  <si>
    <t>Virzuļkompresora eļļa ISO 100</t>
  </si>
  <si>
    <t>Hidrokrekinga transformatora eļļa GK</t>
  </si>
  <si>
    <t>Minerālā ķēžu eļļa</t>
  </si>
  <si>
    <t>ISO VG68</t>
  </si>
  <si>
    <t>Bremžu eļļa DOT4</t>
  </si>
  <si>
    <t>ISO 4925 – Class 4</t>
  </si>
  <si>
    <t>Ūdenī šķīstoša emulsija, koncentrācija ± 5%</t>
  </si>
  <si>
    <t>Metālapstrādes emulsija</t>
  </si>
  <si>
    <t xml:space="preserve">DIN 51502 - KP2K‑30, DIN 51825, </t>
  </si>
  <si>
    <t xml:space="preserve">DIN 51502 - KPF2K‑30, DIN 51825, </t>
  </si>
  <si>
    <t>Litija smērviela ar Extreme‑Pressure (EP) piedevām</t>
  </si>
  <si>
    <t xml:space="preserve">DIN 51502 - KP00K-40, DIN 51825, </t>
  </si>
  <si>
    <t>Šķidra litija smērviela ar Extreme‑Pressure (EP) piedevām</t>
  </si>
  <si>
    <t>Grafīta smērviela</t>
  </si>
  <si>
    <t>kg</t>
  </si>
  <si>
    <t>Vara smērviela</t>
  </si>
  <si>
    <t>DIN 51502 - NLGI 2 (Konsistence Mīksta (universāla); U - &gt; +240 °C (maks. temperatūra); -30 = min. temperatūra</t>
  </si>
  <si>
    <t>Tehniskais vazelīns</t>
  </si>
  <si>
    <t>Silikona smērviela WACKER AK 500 vai analogs</t>
  </si>
  <si>
    <t>kinemātiskā viskozitāte 500 mm²/s</t>
  </si>
  <si>
    <t>Litija smērviela ar Extreme‑Pressure (EP) piedevām un Molibdēnu</t>
  </si>
  <si>
    <t>Vazelīna smērviela aerosola veidā</t>
  </si>
  <si>
    <t>Universālā smērviela WD-40 aerosola veidā</t>
  </si>
  <si>
    <t>Konsistence - Šķidrums</t>
  </si>
  <si>
    <t>Universāla litija smērviela aerosola veidā</t>
  </si>
  <si>
    <t>Detaļu attīrītājs aerosola veidā Mannol 9672 vai analogs</t>
  </si>
  <si>
    <t>Maisījums, kura pamatā ir vazelīna eļļa, Konsistence - Šķidrums</t>
  </si>
  <si>
    <t>ūdensizturīga, konsistence - Šķidrums, darba temperatūra: –30 °C līdz +120 °C</t>
  </si>
  <si>
    <t>Limited sleep, API GL-5</t>
  </si>
  <si>
    <t>Smērviela Peerless OG2 RED vai analogs</t>
  </si>
  <si>
    <t>DIN 51502 - KP2S-20, maks. temperatūra - &gt; +160 °C, NLGI GC-LB, NSF-H2 klase</t>
  </si>
  <si>
    <t>Transmisijas eļļa ATF Dexron II (sarkanā)</t>
  </si>
  <si>
    <t>Sintētiskā motoreļļa 0W-30</t>
  </si>
  <si>
    <t>FIAT 9.55535 DS1, ACEA C2</t>
  </si>
  <si>
    <t>PSA B71 2290, ACEA C2</t>
  </si>
  <si>
    <t>ACEA C4, MB 229.51</t>
  </si>
  <si>
    <t>API CH-4, ACEA C3</t>
  </si>
  <si>
    <t>API CJ-4, ACEA E9</t>
  </si>
  <si>
    <t>Hidrauliskā eļļa HVLPD 46</t>
  </si>
  <si>
    <t>ISO VG 46, eļļa kas apvieno HVLP (augsts VI) un HLPD (detergenta/dispersanta piedevas) īpašības.</t>
  </si>
  <si>
    <t>Transmisijas eļļa Mobilfluid 428 vai analogs</t>
  </si>
  <si>
    <t>Hidrauliskā eļļa HV 100</t>
  </si>
  <si>
    <t>ISO 11158 HV, ISO 6743-4 HV, ISO VG 100</t>
  </si>
  <si>
    <t>Automatic transmission fluid, GM Dexron IIIH, IIIG</t>
  </si>
  <si>
    <t>Hidrauliska eļļa Shell Tellus S2 MX 46 vai analogs</t>
  </si>
  <si>
    <t>DIN 51524-2 (HLP), ISO 11158 HV, ISO VG 46</t>
  </si>
  <si>
    <t>Altonovas iela 11a, Rīga</t>
  </si>
  <si>
    <t>Transmisijas eļļa 75W-90</t>
  </si>
  <si>
    <t>Transmisijas eļļa ATF Dexron D3M</t>
  </si>
  <si>
    <t>nosaukums, marka</t>
  </si>
  <si>
    <t>1 fasējuma cena, EUR/gab bez PVN</t>
  </si>
  <si>
    <t>*</t>
  </si>
  <si>
    <t>**</t>
  </si>
  <si>
    <r>
      <t xml:space="preserve">Tilpums </t>
    </r>
    <r>
      <rPr>
        <sz val="9"/>
        <color rgb="FF7030A0"/>
        <rFont val="Arial"/>
        <family val="2"/>
        <charset val="186"/>
      </rPr>
      <t>(pieļaujama ±10% novirze)</t>
    </r>
  </si>
  <si>
    <t>Pavisam SUMMA iepirkuma daļā prasītām apjomam, EUR bez PVN</t>
  </si>
  <si>
    <t>Pavisam SUMMA iepirkuma daļā piedāvātām apjomam, EUR bez PVN</t>
  </si>
  <si>
    <t>ražotāja tehniskā dokumentācija (norādīt piedāvājuma lapaspusi, kurā šis dokuments atrodams, vai, jā atrodas atsevišķā failā, jānorada faila nosaukumu, vai jānorāda interneta vietnes adrese)</t>
  </si>
  <si>
    <r>
      <t>Standarts vai specifikācija</t>
    </r>
    <r>
      <rPr>
        <sz val="9"/>
        <color rgb="FFFF0000"/>
        <rFont val="Arial"/>
        <family val="2"/>
        <charset val="186"/>
      </rPr>
      <t xml:space="preserve"> </t>
    </r>
    <r>
      <rPr>
        <sz val="8"/>
        <color rgb="FF0070C0"/>
        <rFont val="Arial"/>
        <family val="2"/>
        <charset val="186"/>
      </rPr>
      <t>(Gadījumā, ja pretendents ir konstatējis, ka kāds no pieprasītā standarta vai specifikācijas ir zaudējusi savu aktualitāti, tad pretendentam, ir jāpiedāvā produktu, kurš atbilst aktuālajam standartam vai specifikācijai, papildus norādot aktuālo/atjaunoto standartu vai specifikāciju. Šādā gadījumā pie piedāvātā produkta aktuālā/atjaunotā standarta vai specifikācijas norādīt informācijas avotu, pēc kura Pasūtītājs varētu pārliecināties par izmaiņu pamatotību un piedāvātā produkta atbilstību prasītam standartam vai specifikācijai.)</t>
    </r>
  </si>
  <si>
    <t>Fasējumu daudzums (gab) un piegādes adreses</t>
  </si>
  <si>
    <t>Fasējumu daudzums (gab) KOPĀ</t>
  </si>
  <si>
    <t>Kopējais apjoms (l vai kg)</t>
  </si>
  <si>
    <r>
      <t xml:space="preserve">Specifikācija /Tehniskais piedāvājums /Finanšu piedāvājums
</t>
    </r>
    <r>
      <rPr>
        <i/>
        <sz val="11"/>
        <color theme="1"/>
        <rFont val="Arial"/>
        <family val="2"/>
        <charset val="186"/>
      </rPr>
      <t>Eļļu un smērvielu piegāde</t>
    </r>
  </si>
  <si>
    <t>Altonovas iela 11A, Rīga</t>
  </si>
  <si>
    <t>Spaļu iela 1K, Daugavpils</t>
  </si>
  <si>
    <t>[1}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</si>
  <si>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</si>
  <si>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</si>
  <si>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</si>
  <si>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</si>
  <si>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</si>
  <si>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</si>
  <si>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</si>
  <si>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</si>
  <si>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</si>
  <si>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</si>
  <si>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</si>
  <si>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</si>
  <si>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[16]</t>
  </si>
  <si>
    <t>[17]</t>
  </si>
  <si>
    <t>[18]</t>
  </si>
  <si>
    <t>[19]</t>
  </si>
  <si>
    <t>[20]</t>
  </si>
  <si>
    <t>[21]</t>
  </si>
  <si>
    <t>[22]</t>
  </si>
  <si>
    <t>[23]</t>
  </si>
  <si>
    <t>[24]</t>
  </si>
  <si>
    <t>[25]</t>
  </si>
  <si>
    <t>[26]</t>
  </si>
  <si>
    <t>[27]</t>
  </si>
  <si>
    <t>[28]</t>
  </si>
  <si>
    <t>[29]</t>
  </si>
  <si>
    <r>
      <t xml:space="preserve">kopējais apjoms, l vai kg </t>
    </r>
    <r>
      <rPr>
        <i/>
        <sz val="10"/>
        <color rgb="FF0070C0"/>
        <rFont val="Arial"/>
        <family val="2"/>
        <charset val="186"/>
      </rPr>
      <t>(piedāvātas fasējuma tilpums * fasējumu daudzumu) ([22] kolonna * [17] kolonnu)</t>
    </r>
  </si>
  <si>
    <r>
      <t xml:space="preserve">1 litra vai kg cena, EUR/l vai EUR/kg bez PVN </t>
    </r>
    <r>
      <rPr>
        <i/>
        <sz val="10"/>
        <color rgb="FF0070C0"/>
        <rFont val="Arial"/>
        <family val="2"/>
        <charset val="186"/>
      </rPr>
      <t>(preces 1 fasējuma cena / piedāvātais fasējuma tilpums) ([23] kolonna / [22] kolonnu)</t>
    </r>
  </si>
  <si>
    <r>
      <t xml:space="preserve">SUMMA, EUR bez PVN </t>
    </r>
    <r>
      <rPr>
        <i/>
        <sz val="10"/>
        <color rgb="FF0070C0"/>
        <rFont val="Arial"/>
        <family val="2"/>
        <charset val="186"/>
      </rPr>
      <t xml:space="preserve">(kopējais </t>
    </r>
    <r>
      <rPr>
        <i/>
        <u/>
        <sz val="10"/>
        <color rgb="FF0070C0"/>
        <rFont val="Arial"/>
        <family val="2"/>
        <charset val="186"/>
      </rPr>
      <t>piedāvātais</t>
    </r>
    <r>
      <rPr>
        <i/>
        <sz val="10"/>
        <color rgb="FF0070C0"/>
        <rFont val="Arial"/>
        <family val="2"/>
        <charset val="186"/>
      </rPr>
      <t xml:space="preserve"> apjoms (l vai kg) * Preces 1 litra vai kg cenu) ([24] kolonna * [25] kolonnu</t>
    </r>
    <r>
      <rPr>
        <i/>
        <sz val="11"/>
        <color rgb="FF0070C0"/>
        <rFont val="Arial"/>
        <family val="2"/>
        <charset val="186"/>
      </rPr>
      <t>)</t>
    </r>
  </si>
  <si>
    <r>
      <t xml:space="preserve">SUMMA, EUR bez PVN </t>
    </r>
    <r>
      <rPr>
        <sz val="10"/>
        <color rgb="FF0070C0"/>
        <rFont val="Arial"/>
        <family val="2"/>
        <charset val="186"/>
      </rPr>
      <t xml:space="preserve">(kopējais </t>
    </r>
    <r>
      <rPr>
        <u/>
        <sz val="10"/>
        <color rgb="FF0070C0"/>
        <rFont val="Arial"/>
        <family val="2"/>
        <charset val="186"/>
      </rPr>
      <t>prasītais</t>
    </r>
    <r>
      <rPr>
        <sz val="10"/>
        <color rgb="FF0070C0"/>
        <rFont val="Arial"/>
        <family val="2"/>
        <charset val="186"/>
      </rPr>
      <t xml:space="preserve"> apjoms (l vai kg) * Preces 1 litra vai kg cenu)  ([18] kolonna * [25] kolonnu)</t>
    </r>
  </si>
  <si>
    <t>Transmisijas eļļa SAE 90-110</t>
  </si>
  <si>
    <t>Hidrauliskā eļļa HL 32</t>
  </si>
  <si>
    <t>Hidrauliskā eļļa HL 68</t>
  </si>
  <si>
    <t>Industriālā hidrauliskā eļļa HL 100</t>
  </si>
  <si>
    <t>Kompresoru eļļa KS-19P vai analogs</t>
  </si>
  <si>
    <t>Smērviela - SOLIDOLS vai analogs</t>
  </si>
  <si>
    <t>Smērviela - LITOL-24 vai analogs</t>
  </si>
  <si>
    <t>Smērviela - CIATIM‑201 vai analogs</t>
  </si>
  <si>
    <t>Smērviela LZ-31T vai analogs</t>
  </si>
  <si>
    <t>GL-2; SAE 90-110</t>
  </si>
  <si>
    <t>DIN 51524 Part 1 (HL), ISO 11158 - ISO L HL; ISO VG 32</t>
  </si>
  <si>
    <t>DIN 51524 Part 1 (HL), ISO 11158 - ISO L HL; ISO VG 68</t>
  </si>
  <si>
    <t>smagi slogotiem mezgliem, DIN 51524 Part 1 (HL), ISO 11158 - ISO L HL; ISO VG 100</t>
  </si>
  <si>
    <t>no sēra saturošām (sērainām) naftām, tehniskie noteikumi - TU 38.401-58-243-99</t>
  </si>
  <si>
    <t>tehniskie noteikumi - TU 38.1011025-85</t>
  </si>
  <si>
    <t>DIN 51502 - OGF 2 G-20</t>
  </si>
  <si>
    <t>NLGI 2, darbojas temperatūrā no -25°C līdz +65°C</t>
  </si>
  <si>
    <t>DIN 51502: K3K‑40</t>
  </si>
  <si>
    <t>DIN 51502: K2E‑60</t>
  </si>
  <si>
    <t>tehniskie noteikumi - TU 0254‑026‑46977243‑2004 vai tehniskie nosacījumi - TU 301-04-005-90</t>
  </si>
  <si>
    <t>ražotājs, izcelsmes valsts,
Muitas kods</t>
  </si>
  <si>
    <r>
      <t>SUMMA piedavātam apjomam</t>
    </r>
    <r>
      <rPr>
        <sz val="11"/>
        <color rgb="FFFF0000"/>
        <rFont val="Arial"/>
        <family val="2"/>
        <charset val="186"/>
      </rPr>
      <t>*</t>
    </r>
  </si>
  <si>
    <t>Summa piedāvātam apjomam atbilstoši piedāvātajam fasējuma tilpumam. Aprēķinātās aritmētiskās summas ir uzskatāmas par paredzamo līgumcenu un saistošie iepirkuma līguma slēdzējiem.</t>
  </si>
  <si>
    <t>Piedāvātās preces</t>
  </si>
  <si>
    <r>
      <t xml:space="preserve">faktiskais fasējuma tilpums, L vai kg </t>
    </r>
    <r>
      <rPr>
        <i/>
        <sz val="10"/>
        <color rgb="FF0070C0"/>
        <rFont val="Arial"/>
        <family val="2"/>
        <charset val="186"/>
      </rPr>
      <t>(pieļaujama ±10% novirze no [4] kolonnas)</t>
    </r>
  </si>
  <si>
    <r>
      <t>SUMMA prasītam apjomam</t>
    </r>
    <r>
      <rPr>
        <sz val="11"/>
        <color rgb="FFFF0000"/>
        <rFont val="Arial"/>
        <family val="2"/>
        <charset val="186"/>
      </rPr>
      <t>**</t>
    </r>
  </si>
  <si>
    <t>Aprēķinātās aritmētiskās summas ir paredzētas vienīgi iesniegto pretendentu piedāvājumu salīdzināšanai un izvērtēšanai (pēc piedāvājuma izvēles kritērija- zemākā cena), tās nav uzskatāmas par paredzamo līgumcenu un nav saistošas iepirkuma līguma slēdzējiem.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</si>
</sst>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5" x14ac:knownFonts="1">
    <font>
      <sz val="11"/>
      <color theme="1"/>
      <name val="Arial"/>
      <family val="2"/>
      <charset val="186"/>
    </font>
    <font>
      <sz val="9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name val="Arial"/>
      <family val="2"/>
      <charset val="186"/>
    </font>
    <font>
      <b/>
      <sz val="9"/>
      <color theme="5" tint="-0.249977111117893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7030A0"/>
      <name val="Arial"/>
      <family val="2"/>
      <charset val="186"/>
    </font>
    <font>
      <sz val="9"/>
      <color rgb="FF7030A0"/>
      <name val="Arial"/>
      <family val="2"/>
      <charset val="186"/>
    </font>
    <font>
      <i/>
      <sz val="8"/>
      <color theme="1"/>
      <name val="Arial"/>
      <family val="2"/>
      <charset val="186"/>
    </font>
    <font>
      <i/>
      <sz val="8"/>
      <color rgb="FF7030A0"/>
      <name val="Arial"/>
      <family val="2"/>
      <charset val="186"/>
    </font>
    <font>
      <i/>
      <sz val="8"/>
      <color theme="5" tint="-0.249977111117893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8"/>
      <color rgb="FF0070C0"/>
      <name val="Arial"/>
      <family val="2"/>
      <charset val="186"/>
    </font>
    <font>
      <b/>
      <sz val="8"/>
      <color rgb="FF7030A0"/>
      <name val="Arial"/>
      <family val="2"/>
      <charset val="186"/>
    </font>
    <font>
      <i/>
      <sz val="8"/>
      <color rgb="FF0070C0"/>
      <name val="Arial"/>
      <family val="2"/>
      <charset val="186"/>
    </font>
    <font>
      <i/>
      <sz val="11"/>
      <color rgb="FF0070C0"/>
      <name val="Arial"/>
      <family val="2"/>
      <charset val="186"/>
    </font>
    <font>
      <b/>
      <i/>
      <sz val="8"/>
      <color rgb="FF0070C0"/>
      <name val="Arial"/>
      <family val="2"/>
      <charset val="186"/>
    </font>
    <font>
      <i/>
      <sz val="10"/>
      <color rgb="FF0070C0"/>
      <name val="Arial"/>
      <family val="2"/>
      <charset val="186"/>
    </font>
    <font>
      <i/>
      <u/>
      <sz val="10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u/>
      <sz val="10"/>
      <color rgb="FF0070C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0" fontId="1" fillId="0" borderId="1" xfId="0" applyFont="1" applyBorder="1" applyAlignment="1">
      <alignment vertical="center" wrapText="1"/>
    </xf>
    <xf numFmtId="2" fontId="11" fillId="0" borderId="0" xfId="0" applyNumberFormat="1" applyFont="1"/>
    <xf numFmtId="164" fontId="1" fillId="0" borderId="1" xfId="0" applyNumberFormat="1" applyFont="1" applyBorder="1" applyAlignment="1">
      <alignment horizontal="center" vertical="center" wrapText="1"/>
    </xf>
    <xf numFmtId="1" fontId="12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5" fillId="0" borderId="5" xfId="0" applyFont="1" applyBorder="1"/>
    <xf numFmtId="2" fontId="5" fillId="2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2" fontId="17" fillId="0" borderId="35" xfId="0" applyNumberFormat="1" applyFont="1" applyBorder="1" applyAlignment="1">
      <alignment horizontal="center" vertical="center" wrapText="1"/>
    </xf>
    <xf numFmtId="2" fontId="17" fillId="0" borderId="36" xfId="0" applyNumberFormat="1" applyFont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1" fontId="6" fillId="0" borderId="3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64" fontId="18" fillId="0" borderId="13" xfId="0" applyNumberFormat="1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164" fontId="20" fillId="0" borderId="3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1" fontId="1" fillId="0" borderId="28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6" fillId="0" borderId="37" xfId="0" applyNumberFormat="1" applyFont="1" applyFill="1" applyBorder="1" applyAlignment="1">
      <alignment horizontal="center" vertical="center" wrapText="1"/>
    </xf>
    <xf numFmtId="2" fontId="17" fillId="0" borderId="38" xfId="0" applyNumberFormat="1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2" fontId="17" fillId="0" borderId="34" xfId="0" applyNumberFormat="1" applyFont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left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2" fontId="17" fillId="0" borderId="39" xfId="0" applyNumberFormat="1" applyFont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left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0" fillId="0" borderId="0" xfId="0" applyFill="1"/>
    <xf numFmtId="0" fontId="0" fillId="0" borderId="0" xfId="0" applyAlignment="1">
      <alignment horizontal="center" wrapText="1"/>
    </xf>
    <xf numFmtId="164" fontId="8" fillId="3" borderId="33" xfId="0" applyNumberFormat="1" applyFont="1" applyFill="1" applyBorder="1" applyAlignment="1">
      <alignment horizontal="center" vertical="center" wrapText="1"/>
    </xf>
    <xf numFmtId="164" fontId="8" fillId="3" borderId="3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2" fontId="5" fillId="5" borderId="9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9E3"/>
      <color rgb="FFFEFCF0"/>
      <color rgb="FFFDF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F276-4166-4FD2-AE34-98E255D978DE}">
  <sheetPr>
    <pageSetUpPr fitToPage="1"/>
  </sheetPr>
  <dimension ref="A1:AE117"/>
  <sheetViews>
    <sheetView tabSelected="1" topLeftCell="A94" zoomScale="85" zoomScaleNormal="85" workbookViewId="0">
      <selection sqref="A1:AC1"/>
    </sheetView>
  </sheetViews>
  <sheetFormatPr defaultRowHeight="14" x14ac:dyDescent="0.3"/>
  <cols>
    <col min="1" max="1" width="4.83203125" customWidth="1"/>
    <col min="2" max="2" width="34" customWidth="1"/>
    <col min="3" max="3" width="40.5" customWidth="1"/>
    <col min="4" max="4" width="7.08203125" customWidth="1"/>
    <col min="5" max="5" width="5.5" customWidth="1"/>
    <col min="6" max="16" width="5.58203125" customWidth="1"/>
    <col min="17" max="17" width="10" customWidth="1"/>
    <col min="18" max="18" width="8.33203125" customWidth="1"/>
    <col min="19" max="19" width="22.83203125" customWidth="1"/>
    <col min="20" max="20" width="20" style="14" customWidth="1"/>
    <col min="21" max="21" width="28.5" customWidth="1"/>
    <col min="22" max="22" width="17.58203125" customWidth="1"/>
    <col min="23" max="23" width="12.83203125" customWidth="1"/>
    <col min="24" max="24" width="14.5" customWidth="1"/>
    <col min="25" max="25" width="15.33203125" customWidth="1"/>
    <col min="26" max="26" width="21" customWidth="1"/>
    <col min="27" max="27" width="12.25" customWidth="1"/>
    <col min="28" max="28" width="15.75" customWidth="1"/>
    <col min="29" max="29" width="14.58203125" customWidth="1"/>
    <col min="30" max="30" width="3.08203125" customWidth="1"/>
  </cols>
  <sheetData>
    <row r="1" spans="1:31" ht="32.25" customHeight="1" thickBot="1" x14ac:dyDescent="0.4">
      <c r="A1" s="110" t="s">
        <v>108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</row>
    <row r="2" spans="1:31" ht="74.5" customHeight="1" x14ac:dyDescent="0.3">
      <c r="A2" s="115" t="s">
        <v>0</v>
      </c>
      <c r="B2" s="113" t="s">
        <v>1</v>
      </c>
      <c r="C2" s="113" t="s">
        <v>104</v>
      </c>
      <c r="D2" s="118" t="s">
        <v>12</v>
      </c>
      <c r="E2" s="119"/>
      <c r="F2" s="130" t="s">
        <v>105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11" t="s">
        <v>107</v>
      </c>
      <c r="S2" s="117" t="s">
        <v>165</v>
      </c>
      <c r="T2" s="117"/>
      <c r="U2" s="117"/>
      <c r="V2" s="117"/>
      <c r="W2" s="117"/>
      <c r="X2" s="117"/>
      <c r="Y2" s="117"/>
      <c r="Z2" s="117" t="s">
        <v>163</v>
      </c>
      <c r="AA2" s="117"/>
      <c r="AB2" s="117" t="s">
        <v>167</v>
      </c>
      <c r="AC2" s="117"/>
    </row>
    <row r="3" spans="1:31" ht="14.25" customHeight="1" x14ac:dyDescent="0.3">
      <c r="A3" s="116"/>
      <c r="B3" s="114"/>
      <c r="C3" s="114"/>
      <c r="D3" s="113" t="s">
        <v>100</v>
      </c>
      <c r="E3" s="113" t="s">
        <v>2</v>
      </c>
      <c r="F3" s="120" t="s">
        <v>3</v>
      </c>
      <c r="G3" s="121"/>
      <c r="H3" s="122"/>
      <c r="I3" s="123" t="s">
        <v>4</v>
      </c>
      <c r="J3" s="121"/>
      <c r="K3" s="121"/>
      <c r="L3" s="124"/>
      <c r="M3" s="120" t="s">
        <v>9</v>
      </c>
      <c r="N3" s="121"/>
      <c r="O3" s="121"/>
      <c r="P3" s="122"/>
      <c r="Q3" s="129" t="s">
        <v>106</v>
      </c>
      <c r="R3" s="112"/>
      <c r="S3" s="135" t="s">
        <v>96</v>
      </c>
      <c r="T3" s="135" t="s">
        <v>162</v>
      </c>
      <c r="U3" s="135" t="s">
        <v>103</v>
      </c>
      <c r="V3" s="137" t="s">
        <v>166</v>
      </c>
      <c r="W3" s="135" t="s">
        <v>97</v>
      </c>
      <c r="X3" s="135" t="s">
        <v>138</v>
      </c>
      <c r="Y3" s="135" t="s">
        <v>139</v>
      </c>
      <c r="Z3" s="135" t="s">
        <v>140</v>
      </c>
      <c r="AA3" s="135" t="s">
        <v>102</v>
      </c>
      <c r="AB3" s="135" t="s">
        <v>141</v>
      </c>
      <c r="AC3" s="135" t="s">
        <v>101</v>
      </c>
    </row>
    <row r="4" spans="1:31" ht="93.75" customHeight="1" x14ac:dyDescent="0.3">
      <c r="A4" s="116"/>
      <c r="B4" s="114"/>
      <c r="C4" s="114"/>
      <c r="D4" s="114"/>
      <c r="E4" s="114"/>
      <c r="F4" s="29" t="s">
        <v>93</v>
      </c>
      <c r="G4" s="30" t="s">
        <v>7</v>
      </c>
      <c r="H4" s="31" t="s">
        <v>8</v>
      </c>
      <c r="I4" s="32" t="s">
        <v>5</v>
      </c>
      <c r="J4" s="30" t="s">
        <v>6</v>
      </c>
      <c r="K4" s="30" t="s">
        <v>7</v>
      </c>
      <c r="L4" s="31" t="s">
        <v>8</v>
      </c>
      <c r="M4" s="32" t="s">
        <v>109</v>
      </c>
      <c r="N4" s="30" t="s">
        <v>10</v>
      </c>
      <c r="O4" s="30" t="s">
        <v>110</v>
      </c>
      <c r="P4" s="31" t="s">
        <v>8</v>
      </c>
      <c r="Q4" s="129"/>
      <c r="R4" s="112"/>
      <c r="S4" s="136"/>
      <c r="T4" s="136"/>
      <c r="U4" s="136"/>
      <c r="V4" s="138"/>
      <c r="W4" s="136"/>
      <c r="X4" s="136"/>
      <c r="Y4" s="136"/>
      <c r="Z4" s="136"/>
      <c r="AA4" s="136"/>
      <c r="AB4" s="136"/>
      <c r="AC4" s="136"/>
    </row>
    <row r="5" spans="1:31" ht="11.25" customHeight="1" x14ac:dyDescent="0.35">
      <c r="A5" s="37" t="s">
        <v>111</v>
      </c>
      <c r="B5" s="37" t="s">
        <v>112</v>
      </c>
      <c r="C5" s="37" t="s">
        <v>113</v>
      </c>
      <c r="D5" s="37" t="s">
        <v>114</v>
      </c>
      <c r="E5" s="37" t="s">
        <v>115</v>
      </c>
      <c r="F5" s="38" t="s">
        <v>116</v>
      </c>
      <c r="G5" s="39" t="s">
        <v>117</v>
      </c>
      <c r="H5" s="40" t="s">
        <v>118</v>
      </c>
      <c r="I5" s="41" t="s">
        <v>119</v>
      </c>
      <c r="J5" s="39" t="s">
        <v>120</v>
      </c>
      <c r="K5" s="39" t="s">
        <v>121</v>
      </c>
      <c r="L5" s="42" t="s">
        <v>122</v>
      </c>
      <c r="M5" s="43" t="s">
        <v>123</v>
      </c>
      <c r="N5" s="39"/>
      <c r="O5" s="39"/>
      <c r="P5" s="40" t="s">
        <v>124</v>
      </c>
      <c r="Q5" s="44" t="s">
        <v>125</v>
      </c>
      <c r="R5" s="45" t="s">
        <v>126</v>
      </c>
      <c r="S5" s="37" t="s">
        <v>127</v>
      </c>
      <c r="T5" s="37" t="s">
        <v>128</v>
      </c>
      <c r="U5" s="37" t="s">
        <v>129</v>
      </c>
      <c r="V5" s="46" t="s">
        <v>130</v>
      </c>
      <c r="W5" s="37" t="s">
        <v>131</v>
      </c>
      <c r="X5" s="37" t="s">
        <v>132</v>
      </c>
      <c r="Y5" s="37" t="s">
        <v>133</v>
      </c>
      <c r="Z5" s="37" t="s">
        <v>134</v>
      </c>
      <c r="AA5" s="37" t="s">
        <v>135</v>
      </c>
      <c r="AB5" s="37" t="s">
        <v>136</v>
      </c>
      <c r="AC5" s="37" t="s">
        <v>137</v>
      </c>
      <c r="AD5" s="26"/>
    </row>
    <row r="6" spans="1:31" x14ac:dyDescent="0.3">
      <c r="A6" s="5">
        <v>1</v>
      </c>
      <c r="B6" s="99" t="s">
        <v>79</v>
      </c>
      <c r="C6" s="10" t="s">
        <v>80</v>
      </c>
      <c r="D6" s="5">
        <v>1</v>
      </c>
      <c r="E6" s="8" t="s">
        <v>11</v>
      </c>
      <c r="F6" s="47"/>
      <c r="G6" s="5"/>
      <c r="H6" s="48"/>
      <c r="I6" s="49"/>
      <c r="J6" s="5"/>
      <c r="K6" s="5"/>
      <c r="L6" s="50"/>
      <c r="M6" s="47">
        <v>30</v>
      </c>
      <c r="N6" s="5"/>
      <c r="O6" s="5"/>
      <c r="P6" s="48"/>
      <c r="Q6" s="35">
        <f t="shared" ref="Q6:Q33" si="0">SUM(F6:P6)</f>
        <v>30</v>
      </c>
      <c r="R6" s="33">
        <f t="shared" ref="R6:R33" si="1">ROUND(D6*Q6,2)</f>
        <v>30</v>
      </c>
      <c r="S6" s="19"/>
      <c r="T6" s="20"/>
      <c r="U6" s="19"/>
      <c r="V6" s="21"/>
      <c r="W6" s="22"/>
      <c r="X6" s="17">
        <f t="shared" ref="X6:X33" si="2">ROUND(Q6*V6,2)</f>
        <v>0</v>
      </c>
      <c r="Y6" s="18" t="e">
        <f>ROUND(W6/V6,4)</f>
        <v>#DIV/0!</v>
      </c>
      <c r="Z6" s="17" t="e">
        <f>ROUND(X6*Y6,2)</f>
        <v>#DIV/0!</v>
      </c>
      <c r="AA6" s="27" t="e">
        <f>Z6</f>
        <v>#DIV/0!</v>
      </c>
      <c r="AB6" s="17" t="e">
        <f t="shared" ref="AB6:AB33" si="3">ROUND(R6*Y6,2)</f>
        <v>#DIV/0!</v>
      </c>
      <c r="AC6" s="28" t="e">
        <f>AB6</f>
        <v>#DIV/0!</v>
      </c>
      <c r="AD6" s="3"/>
      <c r="AE6" s="4"/>
    </row>
    <row r="7" spans="1:31" x14ac:dyDescent="0.3">
      <c r="A7" s="140">
        <v>2</v>
      </c>
      <c r="B7" s="102" t="s">
        <v>33</v>
      </c>
      <c r="C7" s="24" t="s">
        <v>13</v>
      </c>
      <c r="D7" s="96">
        <v>1</v>
      </c>
      <c r="E7" s="107" t="s">
        <v>11</v>
      </c>
      <c r="F7" s="58"/>
      <c r="G7" s="6"/>
      <c r="H7" s="59"/>
      <c r="I7" s="60"/>
      <c r="J7" s="6">
        <v>4</v>
      </c>
      <c r="K7" s="6"/>
      <c r="L7" s="61"/>
      <c r="M7" s="58"/>
      <c r="N7" s="6"/>
      <c r="O7" s="6"/>
      <c r="P7" s="59"/>
      <c r="Q7" s="62">
        <f t="shared" si="0"/>
        <v>4</v>
      </c>
      <c r="R7" s="63">
        <f t="shared" si="1"/>
        <v>4</v>
      </c>
      <c r="S7" s="64"/>
      <c r="T7" s="65"/>
      <c r="U7" s="64"/>
      <c r="V7" s="66"/>
      <c r="W7" s="67"/>
      <c r="X7" s="68">
        <f t="shared" si="2"/>
        <v>0</v>
      </c>
      <c r="Y7" s="69" t="e">
        <f t="shared" ref="Y7:Y70" si="4">ROUND(W7/V7,4)</f>
        <v>#DIV/0!</v>
      </c>
      <c r="Z7" s="68" t="e">
        <f t="shared" ref="Z7:Z70" si="5">ROUND(X7*Y7,2)</f>
        <v>#DIV/0!</v>
      </c>
      <c r="AA7" s="125" t="e">
        <f>SUM(Z7:Z8)</f>
        <v>#DIV/0!</v>
      </c>
      <c r="AB7" s="68" t="e">
        <f>ROUND(R7*Y7,2)</f>
        <v>#DIV/0!</v>
      </c>
      <c r="AC7" s="132" t="e">
        <f>SUM(AB7:AB8)</f>
        <v>#DIV/0!</v>
      </c>
      <c r="AD7" s="3"/>
      <c r="AE7" s="4"/>
    </row>
    <row r="8" spans="1:31" x14ac:dyDescent="0.3">
      <c r="A8" s="142"/>
      <c r="B8" s="101" t="s">
        <v>33</v>
      </c>
      <c r="C8" s="25" t="s">
        <v>13</v>
      </c>
      <c r="D8" s="98">
        <v>5</v>
      </c>
      <c r="E8" s="70" t="s">
        <v>11</v>
      </c>
      <c r="F8" s="71"/>
      <c r="G8" s="72"/>
      <c r="H8" s="73"/>
      <c r="I8" s="74"/>
      <c r="J8" s="72"/>
      <c r="K8" s="72">
        <v>21</v>
      </c>
      <c r="L8" s="75"/>
      <c r="M8" s="71">
        <v>2</v>
      </c>
      <c r="N8" s="72"/>
      <c r="O8" s="72"/>
      <c r="P8" s="73"/>
      <c r="Q8" s="76">
        <f t="shared" si="0"/>
        <v>23</v>
      </c>
      <c r="R8" s="77">
        <f t="shared" si="1"/>
        <v>115</v>
      </c>
      <c r="S8" s="78"/>
      <c r="T8" s="79"/>
      <c r="U8" s="78"/>
      <c r="V8" s="80"/>
      <c r="W8" s="81"/>
      <c r="X8" s="82">
        <f t="shared" si="2"/>
        <v>0</v>
      </c>
      <c r="Y8" s="83" t="e">
        <f t="shared" si="4"/>
        <v>#DIV/0!</v>
      </c>
      <c r="Z8" s="82" t="e">
        <f t="shared" si="5"/>
        <v>#DIV/0!</v>
      </c>
      <c r="AA8" s="128"/>
      <c r="AB8" s="82" t="e">
        <f t="shared" si="3"/>
        <v>#DIV/0!</v>
      </c>
      <c r="AC8" s="133"/>
      <c r="AD8" s="3"/>
      <c r="AE8" s="4"/>
    </row>
    <row r="9" spans="1:31" x14ac:dyDescent="0.3">
      <c r="A9" s="140">
        <v>3</v>
      </c>
      <c r="B9" s="102" t="s">
        <v>33</v>
      </c>
      <c r="C9" s="24" t="s">
        <v>17</v>
      </c>
      <c r="D9" s="96">
        <v>1</v>
      </c>
      <c r="E9" s="57" t="s">
        <v>11</v>
      </c>
      <c r="F9" s="58"/>
      <c r="G9" s="96"/>
      <c r="H9" s="59"/>
      <c r="I9" s="60"/>
      <c r="J9" s="96"/>
      <c r="K9" s="96"/>
      <c r="L9" s="61"/>
      <c r="M9" s="58">
        <v>60</v>
      </c>
      <c r="N9" s="96"/>
      <c r="O9" s="96"/>
      <c r="P9" s="59"/>
      <c r="Q9" s="62">
        <f t="shared" si="0"/>
        <v>60</v>
      </c>
      <c r="R9" s="63">
        <f t="shared" si="1"/>
        <v>60</v>
      </c>
      <c r="S9" s="64"/>
      <c r="T9" s="65"/>
      <c r="U9" s="64"/>
      <c r="V9" s="66"/>
      <c r="W9" s="67"/>
      <c r="X9" s="68">
        <f t="shared" si="2"/>
        <v>0</v>
      </c>
      <c r="Y9" s="69" t="e">
        <f t="shared" si="4"/>
        <v>#DIV/0!</v>
      </c>
      <c r="Z9" s="68" t="e">
        <f t="shared" si="5"/>
        <v>#DIV/0!</v>
      </c>
      <c r="AA9" s="125" t="e">
        <f>SUM(Z9:Z10)</f>
        <v>#DIV/0!</v>
      </c>
      <c r="AB9" s="68" t="e">
        <f t="shared" si="3"/>
        <v>#DIV/0!</v>
      </c>
      <c r="AC9" s="132" t="e">
        <f>SUM(AB9:AB10)</f>
        <v>#DIV/0!</v>
      </c>
      <c r="AD9" s="3"/>
      <c r="AE9" s="4"/>
    </row>
    <row r="10" spans="1:31" x14ac:dyDescent="0.3">
      <c r="A10" s="142"/>
      <c r="B10" s="101" t="s">
        <v>33</v>
      </c>
      <c r="C10" s="25" t="s">
        <v>17</v>
      </c>
      <c r="D10" s="98">
        <v>5</v>
      </c>
      <c r="E10" s="84" t="s">
        <v>11</v>
      </c>
      <c r="F10" s="85"/>
      <c r="G10" s="51"/>
      <c r="H10" s="86"/>
      <c r="I10" s="87"/>
      <c r="J10" s="51"/>
      <c r="K10" s="51"/>
      <c r="L10" s="88"/>
      <c r="M10" s="85">
        <v>2</v>
      </c>
      <c r="N10" s="51"/>
      <c r="O10" s="51"/>
      <c r="P10" s="86">
        <v>18</v>
      </c>
      <c r="Q10" s="35">
        <f t="shared" si="0"/>
        <v>20</v>
      </c>
      <c r="R10" s="89">
        <f t="shared" si="1"/>
        <v>100</v>
      </c>
      <c r="S10" s="90"/>
      <c r="T10" s="91"/>
      <c r="U10" s="90"/>
      <c r="V10" s="92"/>
      <c r="W10" s="93"/>
      <c r="X10" s="94">
        <f t="shared" si="2"/>
        <v>0</v>
      </c>
      <c r="Y10" s="95" t="e">
        <f t="shared" si="4"/>
        <v>#DIV/0!</v>
      </c>
      <c r="Z10" s="94" t="e">
        <f t="shared" si="5"/>
        <v>#DIV/0!</v>
      </c>
      <c r="AA10" s="126"/>
      <c r="AB10" s="94" t="e">
        <f t="shared" si="3"/>
        <v>#DIV/0!</v>
      </c>
      <c r="AC10" s="134"/>
      <c r="AD10" s="3"/>
      <c r="AE10" s="4"/>
    </row>
    <row r="11" spans="1:31" x14ac:dyDescent="0.3">
      <c r="A11" s="5">
        <v>4</v>
      </c>
      <c r="B11" s="99" t="s">
        <v>33</v>
      </c>
      <c r="C11" s="10" t="s">
        <v>81</v>
      </c>
      <c r="D11" s="5">
        <v>1</v>
      </c>
      <c r="E11" s="8" t="s">
        <v>11</v>
      </c>
      <c r="F11" s="47"/>
      <c r="G11" s="5"/>
      <c r="H11" s="48"/>
      <c r="I11" s="49"/>
      <c r="J11" s="5"/>
      <c r="K11" s="5"/>
      <c r="L11" s="50"/>
      <c r="M11" s="47">
        <v>30</v>
      </c>
      <c r="N11" s="5"/>
      <c r="O11" s="5"/>
      <c r="P11" s="48"/>
      <c r="Q11" s="35">
        <f t="shared" si="0"/>
        <v>30</v>
      </c>
      <c r="R11" s="33">
        <f t="shared" si="1"/>
        <v>30</v>
      </c>
      <c r="S11" s="19"/>
      <c r="T11" s="20"/>
      <c r="U11" s="19"/>
      <c r="V11" s="21"/>
      <c r="W11" s="22"/>
      <c r="X11" s="17">
        <f t="shared" si="2"/>
        <v>0</v>
      </c>
      <c r="Y11" s="18" t="e">
        <f t="shared" si="4"/>
        <v>#DIV/0!</v>
      </c>
      <c r="Z11" s="17" t="e">
        <f t="shared" si="5"/>
        <v>#DIV/0!</v>
      </c>
      <c r="AA11" s="27" t="e">
        <f>Z11</f>
        <v>#DIV/0!</v>
      </c>
      <c r="AB11" s="17" t="e">
        <f t="shared" si="3"/>
        <v>#DIV/0!</v>
      </c>
      <c r="AC11" s="28" t="e">
        <f>AB11</f>
        <v>#DIV/0!</v>
      </c>
      <c r="AD11" s="3"/>
      <c r="AE11" s="4"/>
    </row>
    <row r="12" spans="1:31" x14ac:dyDescent="0.3">
      <c r="A12" s="5">
        <v>5</v>
      </c>
      <c r="B12" s="99" t="s">
        <v>33</v>
      </c>
      <c r="C12" s="10" t="s">
        <v>82</v>
      </c>
      <c r="D12" s="5">
        <v>1</v>
      </c>
      <c r="E12" s="8" t="s">
        <v>11</v>
      </c>
      <c r="F12" s="47"/>
      <c r="G12" s="5"/>
      <c r="H12" s="48"/>
      <c r="I12" s="49"/>
      <c r="J12" s="5"/>
      <c r="K12" s="5"/>
      <c r="L12" s="50"/>
      <c r="M12" s="47">
        <v>60</v>
      </c>
      <c r="N12" s="5"/>
      <c r="O12" s="5"/>
      <c r="P12" s="48"/>
      <c r="Q12" s="35">
        <f t="shared" si="0"/>
        <v>60</v>
      </c>
      <c r="R12" s="33">
        <f t="shared" si="1"/>
        <v>60</v>
      </c>
      <c r="S12" s="19"/>
      <c r="T12" s="20"/>
      <c r="U12" s="19"/>
      <c r="V12" s="21"/>
      <c r="W12" s="22"/>
      <c r="X12" s="17">
        <f t="shared" si="2"/>
        <v>0</v>
      </c>
      <c r="Y12" s="18" t="e">
        <f t="shared" si="4"/>
        <v>#DIV/0!</v>
      </c>
      <c r="Z12" s="17" t="e">
        <f t="shared" si="5"/>
        <v>#DIV/0!</v>
      </c>
      <c r="AA12" s="27" t="e">
        <f t="shared" ref="AA12:AC14" si="6">Z12</f>
        <v>#DIV/0!</v>
      </c>
      <c r="AB12" s="17" t="e">
        <f t="shared" si="3"/>
        <v>#DIV/0!</v>
      </c>
      <c r="AC12" s="28" t="e">
        <f t="shared" si="6"/>
        <v>#DIV/0!</v>
      </c>
      <c r="AD12" s="3"/>
      <c r="AE12" s="4"/>
    </row>
    <row r="13" spans="1:31" x14ac:dyDescent="0.3">
      <c r="A13" s="5">
        <v>6</v>
      </c>
      <c r="B13" s="99" t="s">
        <v>34</v>
      </c>
      <c r="C13" s="10" t="s">
        <v>13</v>
      </c>
      <c r="D13" s="5">
        <v>5</v>
      </c>
      <c r="E13" s="8" t="s">
        <v>11</v>
      </c>
      <c r="F13" s="47"/>
      <c r="G13" s="5"/>
      <c r="H13" s="48"/>
      <c r="I13" s="49"/>
      <c r="J13" s="5"/>
      <c r="K13" s="5">
        <v>2</v>
      </c>
      <c r="L13" s="50"/>
      <c r="M13" s="47"/>
      <c r="N13" s="5"/>
      <c r="O13" s="5"/>
      <c r="P13" s="48"/>
      <c r="Q13" s="35">
        <f t="shared" si="0"/>
        <v>2</v>
      </c>
      <c r="R13" s="33">
        <f t="shared" si="1"/>
        <v>10</v>
      </c>
      <c r="S13" s="19"/>
      <c r="T13" s="20"/>
      <c r="U13" s="19"/>
      <c r="V13" s="21"/>
      <c r="W13" s="22"/>
      <c r="X13" s="17">
        <f t="shared" si="2"/>
        <v>0</v>
      </c>
      <c r="Y13" s="18" t="e">
        <f t="shared" si="4"/>
        <v>#DIV/0!</v>
      </c>
      <c r="Z13" s="17" t="e">
        <f t="shared" si="5"/>
        <v>#DIV/0!</v>
      </c>
      <c r="AA13" s="27" t="e">
        <f t="shared" si="6"/>
        <v>#DIV/0!</v>
      </c>
      <c r="AB13" s="17" t="e">
        <f t="shared" si="3"/>
        <v>#DIV/0!</v>
      </c>
      <c r="AC13" s="28" t="e">
        <f t="shared" si="6"/>
        <v>#DIV/0!</v>
      </c>
      <c r="AD13" s="3"/>
      <c r="AE13" s="4"/>
    </row>
    <row r="14" spans="1:31" x14ac:dyDescent="0.3">
      <c r="A14" s="5">
        <v>7</v>
      </c>
      <c r="B14" s="99" t="s">
        <v>34</v>
      </c>
      <c r="C14" s="10" t="s">
        <v>83</v>
      </c>
      <c r="D14" s="5">
        <v>5</v>
      </c>
      <c r="E14" s="8" t="s">
        <v>11</v>
      </c>
      <c r="F14" s="47"/>
      <c r="G14" s="5"/>
      <c r="H14" s="48"/>
      <c r="I14" s="49"/>
      <c r="J14" s="5"/>
      <c r="K14" s="5"/>
      <c r="L14" s="50"/>
      <c r="M14" s="47"/>
      <c r="N14" s="5"/>
      <c r="O14" s="5"/>
      <c r="P14" s="48">
        <v>32</v>
      </c>
      <c r="Q14" s="35">
        <f t="shared" si="0"/>
        <v>32</v>
      </c>
      <c r="R14" s="33">
        <f t="shared" si="1"/>
        <v>160</v>
      </c>
      <c r="S14" s="19"/>
      <c r="T14" s="20"/>
      <c r="U14" s="19"/>
      <c r="V14" s="21"/>
      <c r="W14" s="22"/>
      <c r="X14" s="17">
        <f t="shared" si="2"/>
        <v>0</v>
      </c>
      <c r="Y14" s="18" t="e">
        <f t="shared" si="4"/>
        <v>#DIV/0!</v>
      </c>
      <c r="Z14" s="17" t="e">
        <f t="shared" si="5"/>
        <v>#DIV/0!</v>
      </c>
      <c r="AA14" s="27" t="e">
        <f t="shared" si="6"/>
        <v>#DIV/0!</v>
      </c>
      <c r="AB14" s="17" t="e">
        <f t="shared" si="3"/>
        <v>#DIV/0!</v>
      </c>
      <c r="AC14" s="28" t="e">
        <f t="shared" si="6"/>
        <v>#DIV/0!</v>
      </c>
      <c r="AD14" s="3"/>
      <c r="AE14" s="4"/>
    </row>
    <row r="15" spans="1:31" x14ac:dyDescent="0.3">
      <c r="A15" s="140">
        <v>8</v>
      </c>
      <c r="B15" s="24" t="s">
        <v>35</v>
      </c>
      <c r="C15" s="24" t="s">
        <v>16</v>
      </c>
      <c r="D15" s="96">
        <v>1</v>
      </c>
      <c r="E15" s="57" t="s">
        <v>11</v>
      </c>
      <c r="F15" s="58"/>
      <c r="G15" s="6"/>
      <c r="H15" s="59"/>
      <c r="I15" s="60"/>
      <c r="J15" s="6"/>
      <c r="K15" s="6">
        <v>1</v>
      </c>
      <c r="L15" s="61"/>
      <c r="M15" s="58"/>
      <c r="N15" s="6"/>
      <c r="O15" s="6"/>
      <c r="P15" s="59"/>
      <c r="Q15" s="62">
        <f t="shared" si="0"/>
        <v>1</v>
      </c>
      <c r="R15" s="63">
        <f t="shared" si="1"/>
        <v>1</v>
      </c>
      <c r="S15" s="64"/>
      <c r="T15" s="65"/>
      <c r="U15" s="64"/>
      <c r="V15" s="66"/>
      <c r="W15" s="67"/>
      <c r="X15" s="68">
        <f t="shared" si="2"/>
        <v>0</v>
      </c>
      <c r="Y15" s="69" t="e">
        <f t="shared" si="4"/>
        <v>#DIV/0!</v>
      </c>
      <c r="Z15" s="68" t="e">
        <f t="shared" si="5"/>
        <v>#DIV/0!</v>
      </c>
      <c r="AA15" s="125" t="e">
        <f>SUM(Z15:Z17)</f>
        <v>#DIV/0!</v>
      </c>
      <c r="AB15" s="68" t="e">
        <f t="shared" si="3"/>
        <v>#DIV/0!</v>
      </c>
      <c r="AC15" s="132" t="e">
        <f>SUM(AB15:AB17)</f>
        <v>#DIV/0!</v>
      </c>
      <c r="AD15" s="3"/>
      <c r="AE15" s="4"/>
    </row>
    <row r="16" spans="1:31" x14ac:dyDescent="0.3">
      <c r="A16" s="141"/>
      <c r="B16" s="106" t="s">
        <v>35</v>
      </c>
      <c r="C16" s="106" t="s">
        <v>16</v>
      </c>
      <c r="D16" s="97">
        <v>5</v>
      </c>
      <c r="E16" s="70" t="s">
        <v>11</v>
      </c>
      <c r="F16" s="71"/>
      <c r="G16" s="72"/>
      <c r="H16" s="73"/>
      <c r="I16" s="74"/>
      <c r="J16" s="72"/>
      <c r="K16" s="72">
        <v>1</v>
      </c>
      <c r="L16" s="75"/>
      <c r="M16" s="71"/>
      <c r="N16" s="72"/>
      <c r="O16" s="72"/>
      <c r="P16" s="73"/>
      <c r="Q16" s="76">
        <f t="shared" si="0"/>
        <v>1</v>
      </c>
      <c r="R16" s="77">
        <f t="shared" si="1"/>
        <v>5</v>
      </c>
      <c r="S16" s="78"/>
      <c r="T16" s="79"/>
      <c r="U16" s="78"/>
      <c r="V16" s="80"/>
      <c r="W16" s="81"/>
      <c r="X16" s="82">
        <f t="shared" si="2"/>
        <v>0</v>
      </c>
      <c r="Y16" s="83" t="e">
        <f t="shared" si="4"/>
        <v>#DIV/0!</v>
      </c>
      <c r="Z16" s="82" t="e">
        <f t="shared" si="5"/>
        <v>#DIV/0!</v>
      </c>
      <c r="AA16" s="128"/>
      <c r="AB16" s="82" t="e">
        <f t="shared" si="3"/>
        <v>#DIV/0!</v>
      </c>
      <c r="AC16" s="133"/>
      <c r="AD16" s="3"/>
      <c r="AE16" s="4"/>
    </row>
    <row r="17" spans="1:31" x14ac:dyDescent="0.3">
      <c r="A17" s="142"/>
      <c r="B17" s="25" t="s">
        <v>35</v>
      </c>
      <c r="C17" s="25" t="s">
        <v>16</v>
      </c>
      <c r="D17" s="98">
        <v>20</v>
      </c>
      <c r="E17" s="84" t="s">
        <v>11</v>
      </c>
      <c r="F17" s="85"/>
      <c r="G17" s="51"/>
      <c r="H17" s="86"/>
      <c r="I17" s="87"/>
      <c r="J17" s="51"/>
      <c r="K17" s="51"/>
      <c r="L17" s="88"/>
      <c r="M17" s="85"/>
      <c r="N17" s="51"/>
      <c r="O17" s="51">
        <v>5</v>
      </c>
      <c r="P17" s="86"/>
      <c r="Q17" s="35">
        <f t="shared" si="0"/>
        <v>5</v>
      </c>
      <c r="R17" s="89">
        <f t="shared" si="1"/>
        <v>100</v>
      </c>
      <c r="S17" s="90"/>
      <c r="T17" s="91"/>
      <c r="U17" s="90"/>
      <c r="V17" s="92"/>
      <c r="W17" s="93"/>
      <c r="X17" s="94">
        <f t="shared" si="2"/>
        <v>0</v>
      </c>
      <c r="Y17" s="95" t="e">
        <f t="shared" si="4"/>
        <v>#DIV/0!</v>
      </c>
      <c r="Z17" s="94" t="e">
        <f t="shared" si="5"/>
        <v>#DIV/0!</v>
      </c>
      <c r="AA17" s="126"/>
      <c r="AB17" s="94" t="e">
        <f t="shared" si="3"/>
        <v>#DIV/0!</v>
      </c>
      <c r="AC17" s="134"/>
      <c r="AD17" s="3"/>
      <c r="AE17" s="4"/>
    </row>
    <row r="18" spans="1:31" x14ac:dyDescent="0.3">
      <c r="A18" s="140">
        <v>9</v>
      </c>
      <c r="B18" s="24" t="s">
        <v>36</v>
      </c>
      <c r="C18" s="24" t="s">
        <v>14</v>
      </c>
      <c r="D18" s="96">
        <v>4</v>
      </c>
      <c r="E18" s="57" t="s">
        <v>11</v>
      </c>
      <c r="F18" s="58"/>
      <c r="G18" s="6"/>
      <c r="H18" s="59"/>
      <c r="I18" s="60"/>
      <c r="J18" s="6"/>
      <c r="K18" s="6"/>
      <c r="L18" s="61"/>
      <c r="M18" s="58">
        <v>4</v>
      </c>
      <c r="N18" s="6"/>
      <c r="O18" s="6"/>
      <c r="P18" s="59"/>
      <c r="Q18" s="62">
        <f t="shared" si="0"/>
        <v>4</v>
      </c>
      <c r="R18" s="63">
        <f t="shared" si="1"/>
        <v>16</v>
      </c>
      <c r="S18" s="64"/>
      <c r="T18" s="65"/>
      <c r="U18" s="64"/>
      <c r="V18" s="66"/>
      <c r="W18" s="67"/>
      <c r="X18" s="68">
        <f t="shared" si="2"/>
        <v>0</v>
      </c>
      <c r="Y18" s="69" t="e">
        <f t="shared" si="4"/>
        <v>#DIV/0!</v>
      </c>
      <c r="Z18" s="68" t="e">
        <f t="shared" si="5"/>
        <v>#DIV/0!</v>
      </c>
      <c r="AA18" s="125" t="e">
        <f>SUM(Z18:Z20)</f>
        <v>#DIV/0!</v>
      </c>
      <c r="AB18" s="68" t="e">
        <f t="shared" si="3"/>
        <v>#DIV/0!</v>
      </c>
      <c r="AC18" s="139" t="e">
        <f>SUM(AB18:AB20)</f>
        <v>#DIV/0!</v>
      </c>
      <c r="AD18" s="3"/>
      <c r="AE18" s="4"/>
    </row>
    <row r="19" spans="1:31" x14ac:dyDescent="0.3">
      <c r="A19" s="141"/>
      <c r="B19" s="106" t="s">
        <v>36</v>
      </c>
      <c r="C19" s="106" t="s">
        <v>14</v>
      </c>
      <c r="D19" s="97">
        <v>5</v>
      </c>
      <c r="E19" s="70" t="s">
        <v>11</v>
      </c>
      <c r="F19" s="71"/>
      <c r="G19" s="72"/>
      <c r="H19" s="73">
        <v>7</v>
      </c>
      <c r="I19" s="74"/>
      <c r="J19" s="72">
        <v>8</v>
      </c>
      <c r="K19" s="72"/>
      <c r="L19" s="75"/>
      <c r="M19" s="71"/>
      <c r="N19" s="72"/>
      <c r="O19" s="72"/>
      <c r="P19" s="73"/>
      <c r="Q19" s="76">
        <f t="shared" si="0"/>
        <v>15</v>
      </c>
      <c r="R19" s="77">
        <f t="shared" si="1"/>
        <v>75</v>
      </c>
      <c r="S19" s="78"/>
      <c r="T19" s="79"/>
      <c r="U19" s="78"/>
      <c r="V19" s="80"/>
      <c r="W19" s="81"/>
      <c r="X19" s="82">
        <f t="shared" si="2"/>
        <v>0</v>
      </c>
      <c r="Y19" s="83" t="e">
        <f t="shared" si="4"/>
        <v>#DIV/0!</v>
      </c>
      <c r="Z19" s="82" t="e">
        <f t="shared" si="5"/>
        <v>#DIV/0!</v>
      </c>
      <c r="AA19" s="128"/>
      <c r="AB19" s="82" t="e">
        <f t="shared" si="3"/>
        <v>#DIV/0!</v>
      </c>
      <c r="AC19" s="139"/>
      <c r="AD19" s="3"/>
      <c r="AE19" s="4"/>
    </row>
    <row r="20" spans="1:31" x14ac:dyDescent="0.3">
      <c r="A20" s="142"/>
      <c r="B20" s="25" t="s">
        <v>36</v>
      </c>
      <c r="C20" s="25" t="s">
        <v>14</v>
      </c>
      <c r="D20" s="98">
        <v>10</v>
      </c>
      <c r="E20" s="84" t="s">
        <v>11</v>
      </c>
      <c r="F20" s="85"/>
      <c r="G20" s="51">
        <v>2</v>
      </c>
      <c r="H20" s="86"/>
      <c r="I20" s="87"/>
      <c r="J20" s="51"/>
      <c r="K20" s="51">
        <v>16</v>
      </c>
      <c r="L20" s="88"/>
      <c r="M20" s="85"/>
      <c r="N20" s="51"/>
      <c r="O20" s="51"/>
      <c r="P20" s="86"/>
      <c r="Q20" s="35">
        <f t="shared" si="0"/>
        <v>18</v>
      </c>
      <c r="R20" s="89">
        <f t="shared" si="1"/>
        <v>180</v>
      </c>
      <c r="S20" s="90"/>
      <c r="T20" s="91"/>
      <c r="U20" s="90"/>
      <c r="V20" s="92"/>
      <c r="W20" s="93"/>
      <c r="X20" s="94">
        <f t="shared" si="2"/>
        <v>0</v>
      </c>
      <c r="Y20" s="95" t="e">
        <f t="shared" si="4"/>
        <v>#DIV/0!</v>
      </c>
      <c r="Z20" s="94" t="e">
        <f t="shared" si="5"/>
        <v>#DIV/0!</v>
      </c>
      <c r="AA20" s="126"/>
      <c r="AB20" s="94" t="e">
        <f t="shared" si="3"/>
        <v>#DIV/0!</v>
      </c>
      <c r="AC20" s="139"/>
      <c r="AD20" s="3"/>
      <c r="AE20" s="4"/>
    </row>
    <row r="21" spans="1:31" x14ac:dyDescent="0.3">
      <c r="A21" s="140">
        <v>10</v>
      </c>
      <c r="B21" s="24" t="s">
        <v>36</v>
      </c>
      <c r="C21" s="24" t="s">
        <v>15</v>
      </c>
      <c r="D21" s="96">
        <v>5</v>
      </c>
      <c r="E21" s="57" t="s">
        <v>11</v>
      </c>
      <c r="F21" s="58"/>
      <c r="G21" s="6"/>
      <c r="H21" s="59"/>
      <c r="I21" s="60"/>
      <c r="J21" s="6"/>
      <c r="K21" s="6"/>
      <c r="L21" s="61"/>
      <c r="M21" s="58"/>
      <c r="N21" s="6">
        <v>60</v>
      </c>
      <c r="O21" s="6"/>
      <c r="P21" s="59"/>
      <c r="Q21" s="62">
        <f t="shared" si="0"/>
        <v>60</v>
      </c>
      <c r="R21" s="63">
        <f t="shared" si="1"/>
        <v>300</v>
      </c>
      <c r="S21" s="64"/>
      <c r="T21" s="65"/>
      <c r="U21" s="64"/>
      <c r="V21" s="66"/>
      <c r="W21" s="67"/>
      <c r="X21" s="68">
        <f t="shared" si="2"/>
        <v>0</v>
      </c>
      <c r="Y21" s="69" t="e">
        <f t="shared" si="4"/>
        <v>#DIV/0!</v>
      </c>
      <c r="Z21" s="68" t="e">
        <f t="shared" si="5"/>
        <v>#DIV/0!</v>
      </c>
      <c r="AA21" s="125" t="e">
        <f>SUM(Z21:Z22)</f>
        <v>#DIV/0!</v>
      </c>
      <c r="AB21" s="68" t="e">
        <f t="shared" si="3"/>
        <v>#DIV/0!</v>
      </c>
      <c r="AC21" s="132" t="e">
        <f>SUM(AB21:AB22)</f>
        <v>#DIV/0!</v>
      </c>
      <c r="AD21" s="3"/>
      <c r="AE21" s="4"/>
    </row>
    <row r="22" spans="1:31" x14ac:dyDescent="0.3">
      <c r="A22" s="142"/>
      <c r="B22" s="25" t="s">
        <v>36</v>
      </c>
      <c r="C22" s="25" t="s">
        <v>15</v>
      </c>
      <c r="D22" s="98">
        <v>20</v>
      </c>
      <c r="E22" s="84" t="s">
        <v>11</v>
      </c>
      <c r="F22" s="85"/>
      <c r="G22" s="51">
        <v>2</v>
      </c>
      <c r="H22" s="86"/>
      <c r="I22" s="87"/>
      <c r="J22" s="51"/>
      <c r="K22" s="51"/>
      <c r="L22" s="88"/>
      <c r="M22" s="85"/>
      <c r="N22" s="51"/>
      <c r="O22" s="51"/>
      <c r="P22" s="86"/>
      <c r="Q22" s="35">
        <f t="shared" si="0"/>
        <v>2</v>
      </c>
      <c r="R22" s="89">
        <f t="shared" si="1"/>
        <v>40</v>
      </c>
      <c r="S22" s="90"/>
      <c r="T22" s="91"/>
      <c r="U22" s="90"/>
      <c r="V22" s="92"/>
      <c r="W22" s="93"/>
      <c r="X22" s="94">
        <f t="shared" si="2"/>
        <v>0</v>
      </c>
      <c r="Y22" s="95" t="e">
        <f t="shared" si="4"/>
        <v>#DIV/0!</v>
      </c>
      <c r="Z22" s="94" t="e">
        <f t="shared" si="5"/>
        <v>#DIV/0!</v>
      </c>
      <c r="AA22" s="126"/>
      <c r="AB22" s="94" t="e">
        <f t="shared" si="3"/>
        <v>#DIV/0!</v>
      </c>
      <c r="AC22" s="134"/>
      <c r="AD22" s="3"/>
      <c r="AE22" s="4"/>
    </row>
    <row r="23" spans="1:31" x14ac:dyDescent="0.3">
      <c r="A23" s="98">
        <v>11</v>
      </c>
      <c r="B23" s="10" t="s">
        <v>36</v>
      </c>
      <c r="C23" s="10" t="s">
        <v>15</v>
      </c>
      <c r="D23" s="5">
        <v>200</v>
      </c>
      <c r="E23" s="8" t="s">
        <v>11</v>
      </c>
      <c r="F23" s="47"/>
      <c r="G23" s="5">
        <v>1</v>
      </c>
      <c r="H23" s="48">
        <v>1</v>
      </c>
      <c r="I23" s="49"/>
      <c r="J23" s="5"/>
      <c r="K23" s="5"/>
      <c r="L23" s="50"/>
      <c r="M23" s="47">
        <v>4</v>
      </c>
      <c r="N23" s="5"/>
      <c r="O23" s="5">
        <v>10</v>
      </c>
      <c r="P23" s="48">
        <v>5</v>
      </c>
      <c r="Q23" s="35">
        <f t="shared" si="0"/>
        <v>21</v>
      </c>
      <c r="R23" s="33">
        <f t="shared" si="1"/>
        <v>4200</v>
      </c>
      <c r="S23" s="19"/>
      <c r="T23" s="20"/>
      <c r="U23" s="19"/>
      <c r="V23" s="21"/>
      <c r="W23" s="22"/>
      <c r="X23" s="17">
        <f t="shared" si="2"/>
        <v>0</v>
      </c>
      <c r="Y23" s="18" t="e">
        <f t="shared" si="4"/>
        <v>#DIV/0!</v>
      </c>
      <c r="Z23" s="17" t="e">
        <f t="shared" si="5"/>
        <v>#DIV/0!</v>
      </c>
      <c r="AA23" s="27" t="e">
        <f t="shared" ref="AA23:AC23" si="7">Z23</f>
        <v>#DIV/0!</v>
      </c>
      <c r="AB23" s="17" t="e">
        <f t="shared" si="3"/>
        <v>#DIV/0!</v>
      </c>
      <c r="AC23" s="28" t="e">
        <f t="shared" si="7"/>
        <v>#DIV/0!</v>
      </c>
      <c r="AD23" s="3"/>
      <c r="AE23" s="4"/>
    </row>
    <row r="24" spans="1:31" x14ac:dyDescent="0.3">
      <c r="A24" s="140">
        <v>12</v>
      </c>
      <c r="B24" s="24" t="s">
        <v>37</v>
      </c>
      <c r="C24" s="24" t="s">
        <v>84</v>
      </c>
      <c r="D24" s="96">
        <v>20</v>
      </c>
      <c r="E24" s="57" t="s">
        <v>11</v>
      </c>
      <c r="F24" s="58">
        <v>3</v>
      </c>
      <c r="G24" s="6">
        <v>6</v>
      </c>
      <c r="H24" s="59">
        <v>3</v>
      </c>
      <c r="I24" s="60"/>
      <c r="J24" s="6"/>
      <c r="K24" s="6"/>
      <c r="L24" s="61"/>
      <c r="M24" s="58"/>
      <c r="N24" s="6"/>
      <c r="O24" s="6"/>
      <c r="P24" s="59"/>
      <c r="Q24" s="62">
        <f t="shared" si="0"/>
        <v>12</v>
      </c>
      <c r="R24" s="63">
        <f t="shared" si="1"/>
        <v>240</v>
      </c>
      <c r="S24" s="64"/>
      <c r="T24" s="65"/>
      <c r="U24" s="64"/>
      <c r="V24" s="66"/>
      <c r="W24" s="67"/>
      <c r="X24" s="68">
        <f t="shared" si="2"/>
        <v>0</v>
      </c>
      <c r="Y24" s="69" t="e">
        <f t="shared" si="4"/>
        <v>#DIV/0!</v>
      </c>
      <c r="Z24" s="68" t="e">
        <f t="shared" si="5"/>
        <v>#DIV/0!</v>
      </c>
      <c r="AA24" s="125" t="e">
        <f>SUM(Z24:Z25)</f>
        <v>#DIV/0!</v>
      </c>
      <c r="AB24" s="68" t="e">
        <f t="shared" si="3"/>
        <v>#DIV/0!</v>
      </c>
      <c r="AC24" s="132" t="e">
        <f>SUM(AB24:AB25)</f>
        <v>#DIV/0!</v>
      </c>
      <c r="AD24" s="3"/>
      <c r="AE24" s="4"/>
    </row>
    <row r="25" spans="1:31" x14ac:dyDescent="0.3">
      <c r="A25" s="142"/>
      <c r="B25" s="25" t="s">
        <v>37</v>
      </c>
      <c r="C25" s="25" t="s">
        <v>84</v>
      </c>
      <c r="D25" s="98">
        <v>60</v>
      </c>
      <c r="E25" s="84" t="s">
        <v>11</v>
      </c>
      <c r="F25" s="85"/>
      <c r="G25" s="51"/>
      <c r="H25" s="86"/>
      <c r="I25" s="87"/>
      <c r="J25" s="51"/>
      <c r="K25" s="51"/>
      <c r="L25" s="88"/>
      <c r="M25" s="85">
        <v>2</v>
      </c>
      <c r="N25" s="51"/>
      <c r="O25" s="51"/>
      <c r="P25" s="86"/>
      <c r="Q25" s="35">
        <f t="shared" si="0"/>
        <v>2</v>
      </c>
      <c r="R25" s="89">
        <f t="shared" si="1"/>
        <v>120</v>
      </c>
      <c r="S25" s="90"/>
      <c r="T25" s="91"/>
      <c r="U25" s="90"/>
      <c r="V25" s="92"/>
      <c r="W25" s="93"/>
      <c r="X25" s="94">
        <f t="shared" si="2"/>
        <v>0</v>
      </c>
      <c r="Y25" s="95" t="e">
        <f t="shared" si="4"/>
        <v>#DIV/0!</v>
      </c>
      <c r="Z25" s="94" t="e">
        <f t="shared" si="5"/>
        <v>#DIV/0!</v>
      </c>
      <c r="AA25" s="126"/>
      <c r="AB25" s="94" t="e">
        <f t="shared" si="3"/>
        <v>#DIV/0!</v>
      </c>
      <c r="AC25" s="134"/>
      <c r="AD25" s="3"/>
      <c r="AE25" s="4"/>
    </row>
    <row r="26" spans="1:31" x14ac:dyDescent="0.3">
      <c r="A26" s="5">
        <v>13</v>
      </c>
      <c r="B26" s="10" t="s">
        <v>37</v>
      </c>
      <c r="C26" s="10" t="s">
        <v>84</v>
      </c>
      <c r="D26" s="5">
        <v>200</v>
      </c>
      <c r="E26" s="8" t="s">
        <v>11</v>
      </c>
      <c r="F26" s="47"/>
      <c r="G26" s="5">
        <v>3</v>
      </c>
      <c r="H26" s="48"/>
      <c r="I26" s="49"/>
      <c r="J26" s="5"/>
      <c r="K26" s="5"/>
      <c r="L26" s="50"/>
      <c r="M26" s="47"/>
      <c r="N26" s="5"/>
      <c r="O26" s="5">
        <v>9</v>
      </c>
      <c r="P26" s="48">
        <v>2</v>
      </c>
      <c r="Q26" s="35">
        <f t="shared" si="0"/>
        <v>14</v>
      </c>
      <c r="R26" s="33">
        <f t="shared" si="1"/>
        <v>2800</v>
      </c>
      <c r="S26" s="19"/>
      <c r="T26" s="20"/>
      <c r="U26" s="19"/>
      <c r="V26" s="21"/>
      <c r="W26" s="22"/>
      <c r="X26" s="17">
        <f t="shared" si="2"/>
        <v>0</v>
      </c>
      <c r="Y26" s="18" t="e">
        <f t="shared" si="4"/>
        <v>#DIV/0!</v>
      </c>
      <c r="Z26" s="17" t="e">
        <f t="shared" si="5"/>
        <v>#DIV/0!</v>
      </c>
      <c r="AA26" s="27" t="e">
        <f t="shared" ref="AA26:AC39" si="8">Z26</f>
        <v>#DIV/0!</v>
      </c>
      <c r="AB26" s="17" t="e">
        <f t="shared" si="3"/>
        <v>#DIV/0!</v>
      </c>
      <c r="AC26" s="28" t="e">
        <f t="shared" si="8"/>
        <v>#DIV/0!</v>
      </c>
      <c r="AD26" s="3"/>
      <c r="AE26" s="4"/>
    </row>
    <row r="27" spans="1:31" x14ac:dyDescent="0.3">
      <c r="A27" s="5">
        <v>14</v>
      </c>
      <c r="B27" s="10" t="s">
        <v>26</v>
      </c>
      <c r="C27" s="10" t="s">
        <v>18</v>
      </c>
      <c r="D27" s="5">
        <v>200</v>
      </c>
      <c r="E27" s="8" t="s">
        <v>11</v>
      </c>
      <c r="F27" s="47"/>
      <c r="G27" s="5"/>
      <c r="H27" s="48"/>
      <c r="I27" s="49"/>
      <c r="J27" s="5"/>
      <c r="K27" s="5"/>
      <c r="L27" s="50"/>
      <c r="M27" s="47"/>
      <c r="N27" s="5"/>
      <c r="O27" s="5"/>
      <c r="P27" s="48">
        <v>1</v>
      </c>
      <c r="Q27" s="35">
        <f t="shared" si="0"/>
        <v>1</v>
      </c>
      <c r="R27" s="33">
        <f t="shared" si="1"/>
        <v>200</v>
      </c>
      <c r="S27" s="19"/>
      <c r="T27" s="20"/>
      <c r="U27" s="19"/>
      <c r="V27" s="21"/>
      <c r="W27" s="22"/>
      <c r="X27" s="17">
        <f t="shared" si="2"/>
        <v>0</v>
      </c>
      <c r="Y27" s="18" t="e">
        <f t="shared" si="4"/>
        <v>#DIV/0!</v>
      </c>
      <c r="Z27" s="17" t="e">
        <f t="shared" si="5"/>
        <v>#DIV/0!</v>
      </c>
      <c r="AA27" s="27" t="e">
        <f t="shared" si="8"/>
        <v>#DIV/0!</v>
      </c>
      <c r="AB27" s="17" t="e">
        <f t="shared" si="3"/>
        <v>#DIV/0!</v>
      </c>
      <c r="AC27" s="28" t="e">
        <f t="shared" si="8"/>
        <v>#DIV/0!</v>
      </c>
      <c r="AD27" s="3"/>
      <c r="AE27" s="4"/>
    </row>
    <row r="28" spans="1:31" x14ac:dyDescent="0.3">
      <c r="A28" s="5">
        <v>15</v>
      </c>
      <c r="B28" s="10" t="s">
        <v>19</v>
      </c>
      <c r="C28" s="100" t="s">
        <v>21</v>
      </c>
      <c r="D28" s="5">
        <v>1</v>
      </c>
      <c r="E28" s="8" t="s">
        <v>11</v>
      </c>
      <c r="F28" s="47">
        <v>223</v>
      </c>
      <c r="G28" s="5">
        <v>326</v>
      </c>
      <c r="H28" s="48">
        <v>286</v>
      </c>
      <c r="I28" s="49">
        <v>1</v>
      </c>
      <c r="J28" s="5">
        <v>18</v>
      </c>
      <c r="K28" s="5">
        <v>37</v>
      </c>
      <c r="L28" s="50">
        <v>35</v>
      </c>
      <c r="M28" s="47"/>
      <c r="N28" s="5"/>
      <c r="O28" s="5"/>
      <c r="P28" s="48"/>
      <c r="Q28" s="35">
        <f t="shared" si="0"/>
        <v>926</v>
      </c>
      <c r="R28" s="33">
        <f t="shared" si="1"/>
        <v>926</v>
      </c>
      <c r="S28" s="19"/>
      <c r="T28" s="20"/>
      <c r="U28" s="19"/>
      <c r="V28" s="21"/>
      <c r="W28" s="22"/>
      <c r="X28" s="17">
        <f t="shared" si="2"/>
        <v>0</v>
      </c>
      <c r="Y28" s="18" t="e">
        <f t="shared" si="4"/>
        <v>#DIV/0!</v>
      </c>
      <c r="Z28" s="17" t="e">
        <f t="shared" si="5"/>
        <v>#DIV/0!</v>
      </c>
      <c r="AA28" s="27" t="e">
        <f t="shared" si="8"/>
        <v>#DIV/0!</v>
      </c>
      <c r="AB28" s="17" t="e">
        <f t="shared" si="3"/>
        <v>#DIV/0!</v>
      </c>
      <c r="AC28" s="28" t="e">
        <f t="shared" si="8"/>
        <v>#DIV/0!</v>
      </c>
      <c r="AD28" s="3"/>
      <c r="AE28" s="4"/>
    </row>
    <row r="29" spans="1:31" x14ac:dyDescent="0.3">
      <c r="A29" s="5">
        <v>16</v>
      </c>
      <c r="B29" s="10" t="s">
        <v>19</v>
      </c>
      <c r="C29" s="100" t="s">
        <v>21</v>
      </c>
      <c r="D29" s="5">
        <v>5</v>
      </c>
      <c r="E29" s="8" t="s">
        <v>11</v>
      </c>
      <c r="F29" s="47"/>
      <c r="G29" s="5"/>
      <c r="H29" s="48"/>
      <c r="I29" s="49">
        <v>3</v>
      </c>
      <c r="J29" s="5">
        <v>2</v>
      </c>
      <c r="K29" s="5">
        <v>2</v>
      </c>
      <c r="L29" s="50">
        <v>1</v>
      </c>
      <c r="M29" s="47"/>
      <c r="N29" s="5"/>
      <c r="O29" s="5"/>
      <c r="P29" s="48"/>
      <c r="Q29" s="35">
        <f t="shared" si="0"/>
        <v>8</v>
      </c>
      <c r="R29" s="33">
        <f t="shared" si="1"/>
        <v>40</v>
      </c>
      <c r="S29" s="19"/>
      <c r="T29" s="20"/>
      <c r="U29" s="19"/>
      <c r="V29" s="21"/>
      <c r="W29" s="22"/>
      <c r="X29" s="17">
        <f t="shared" si="2"/>
        <v>0</v>
      </c>
      <c r="Y29" s="18" t="e">
        <f t="shared" si="4"/>
        <v>#DIV/0!</v>
      </c>
      <c r="Z29" s="17" t="e">
        <f t="shared" si="5"/>
        <v>#DIV/0!</v>
      </c>
      <c r="AA29" s="27" t="e">
        <f t="shared" si="8"/>
        <v>#DIV/0!</v>
      </c>
      <c r="AB29" s="17" t="e">
        <f t="shared" si="3"/>
        <v>#DIV/0!</v>
      </c>
      <c r="AC29" s="28" t="e">
        <f t="shared" si="8"/>
        <v>#DIV/0!</v>
      </c>
      <c r="AD29" s="3"/>
      <c r="AE29" s="4"/>
    </row>
    <row r="30" spans="1:31" x14ac:dyDescent="0.3">
      <c r="A30" s="5">
        <v>17</v>
      </c>
      <c r="B30" s="10" t="s">
        <v>20</v>
      </c>
      <c r="C30" s="100" t="s">
        <v>22</v>
      </c>
      <c r="D30" s="5">
        <v>1</v>
      </c>
      <c r="E30" s="8" t="s">
        <v>11</v>
      </c>
      <c r="F30" s="47"/>
      <c r="G30" s="5"/>
      <c r="H30" s="48"/>
      <c r="I30" s="49">
        <v>1</v>
      </c>
      <c r="J30" s="5">
        <v>2</v>
      </c>
      <c r="K30" s="5"/>
      <c r="L30" s="50"/>
      <c r="M30" s="47">
        <v>20</v>
      </c>
      <c r="N30" s="5"/>
      <c r="O30" s="5"/>
      <c r="P30" s="48"/>
      <c r="Q30" s="35">
        <f t="shared" si="0"/>
        <v>23</v>
      </c>
      <c r="R30" s="33">
        <f t="shared" si="1"/>
        <v>23</v>
      </c>
      <c r="S30" s="19"/>
      <c r="T30" s="20"/>
      <c r="U30" s="19"/>
      <c r="V30" s="21"/>
      <c r="W30" s="22"/>
      <c r="X30" s="17">
        <f t="shared" si="2"/>
        <v>0</v>
      </c>
      <c r="Y30" s="18" t="e">
        <f t="shared" si="4"/>
        <v>#DIV/0!</v>
      </c>
      <c r="Z30" s="17" t="e">
        <f t="shared" si="5"/>
        <v>#DIV/0!</v>
      </c>
      <c r="AA30" s="27" t="e">
        <f t="shared" si="8"/>
        <v>#DIV/0!</v>
      </c>
      <c r="AB30" s="17" t="e">
        <f t="shared" si="3"/>
        <v>#DIV/0!</v>
      </c>
      <c r="AC30" s="28" t="e">
        <f t="shared" si="8"/>
        <v>#DIV/0!</v>
      </c>
      <c r="AD30" s="3"/>
      <c r="AE30" s="4"/>
    </row>
    <row r="31" spans="1:31" x14ac:dyDescent="0.3">
      <c r="A31" s="5">
        <v>18</v>
      </c>
      <c r="B31" s="10" t="s">
        <v>20</v>
      </c>
      <c r="C31" s="100" t="s">
        <v>23</v>
      </c>
      <c r="D31" s="5">
        <v>5</v>
      </c>
      <c r="E31" s="8" t="s">
        <v>11</v>
      </c>
      <c r="F31" s="47"/>
      <c r="G31" s="5"/>
      <c r="H31" s="48">
        <v>8</v>
      </c>
      <c r="I31" s="49"/>
      <c r="J31" s="5"/>
      <c r="K31" s="5">
        <v>5</v>
      </c>
      <c r="L31" s="50"/>
      <c r="M31" s="47"/>
      <c r="N31" s="5"/>
      <c r="O31" s="5"/>
      <c r="P31" s="48"/>
      <c r="Q31" s="35">
        <f t="shared" si="0"/>
        <v>13</v>
      </c>
      <c r="R31" s="33">
        <f t="shared" si="1"/>
        <v>65</v>
      </c>
      <c r="S31" s="19"/>
      <c r="T31" s="20"/>
      <c r="U31" s="19"/>
      <c r="V31" s="21"/>
      <c r="W31" s="22"/>
      <c r="X31" s="17">
        <f t="shared" si="2"/>
        <v>0</v>
      </c>
      <c r="Y31" s="18" t="e">
        <f t="shared" si="4"/>
        <v>#DIV/0!</v>
      </c>
      <c r="Z31" s="17" t="e">
        <f t="shared" si="5"/>
        <v>#DIV/0!</v>
      </c>
      <c r="AA31" s="27" t="e">
        <f t="shared" si="8"/>
        <v>#DIV/0!</v>
      </c>
      <c r="AB31" s="17" t="e">
        <f t="shared" si="3"/>
        <v>#DIV/0!</v>
      </c>
      <c r="AC31" s="28" t="e">
        <f t="shared" si="8"/>
        <v>#DIV/0!</v>
      </c>
      <c r="AD31" s="3"/>
      <c r="AE31" s="4"/>
    </row>
    <row r="32" spans="1:31" x14ac:dyDescent="0.3">
      <c r="A32" s="5">
        <v>19</v>
      </c>
      <c r="B32" s="10" t="s">
        <v>38</v>
      </c>
      <c r="C32" s="100" t="s">
        <v>25</v>
      </c>
      <c r="D32" s="5">
        <v>1</v>
      </c>
      <c r="E32" s="8" t="s">
        <v>11</v>
      </c>
      <c r="F32" s="47"/>
      <c r="G32" s="5"/>
      <c r="H32" s="48"/>
      <c r="I32" s="49"/>
      <c r="J32" s="5">
        <v>3</v>
      </c>
      <c r="K32" s="5">
        <v>2</v>
      </c>
      <c r="L32" s="50"/>
      <c r="M32" s="47"/>
      <c r="N32" s="5"/>
      <c r="O32" s="5"/>
      <c r="P32" s="48"/>
      <c r="Q32" s="35">
        <f t="shared" si="0"/>
        <v>5</v>
      </c>
      <c r="R32" s="33">
        <f t="shared" si="1"/>
        <v>5</v>
      </c>
      <c r="S32" s="19"/>
      <c r="T32" s="20"/>
      <c r="U32" s="19"/>
      <c r="V32" s="21"/>
      <c r="W32" s="22"/>
      <c r="X32" s="17">
        <f t="shared" si="2"/>
        <v>0</v>
      </c>
      <c r="Y32" s="18" t="e">
        <f t="shared" si="4"/>
        <v>#DIV/0!</v>
      </c>
      <c r="Z32" s="17" t="e">
        <f t="shared" si="5"/>
        <v>#DIV/0!</v>
      </c>
      <c r="AA32" s="27" t="e">
        <f t="shared" si="8"/>
        <v>#DIV/0!</v>
      </c>
      <c r="AB32" s="17" t="e">
        <f t="shared" si="3"/>
        <v>#DIV/0!</v>
      </c>
      <c r="AC32" s="28" t="e">
        <f t="shared" si="8"/>
        <v>#DIV/0!</v>
      </c>
      <c r="AD32" s="3"/>
      <c r="AE32" s="4"/>
    </row>
    <row r="33" spans="1:31" x14ac:dyDescent="0.3">
      <c r="A33" s="5">
        <v>20</v>
      </c>
      <c r="B33" s="10" t="s">
        <v>38</v>
      </c>
      <c r="C33" s="100" t="s">
        <v>25</v>
      </c>
      <c r="D33" s="5">
        <v>4</v>
      </c>
      <c r="E33" s="8" t="s">
        <v>11</v>
      </c>
      <c r="F33" s="47"/>
      <c r="G33" s="5"/>
      <c r="H33" s="48"/>
      <c r="I33" s="49"/>
      <c r="J33" s="5"/>
      <c r="K33" s="5">
        <v>4</v>
      </c>
      <c r="L33" s="50"/>
      <c r="M33" s="47"/>
      <c r="N33" s="5"/>
      <c r="O33" s="5"/>
      <c r="P33" s="48"/>
      <c r="Q33" s="35">
        <f t="shared" si="0"/>
        <v>4</v>
      </c>
      <c r="R33" s="33">
        <f t="shared" si="1"/>
        <v>16</v>
      </c>
      <c r="S33" s="19"/>
      <c r="T33" s="20"/>
      <c r="U33" s="19"/>
      <c r="V33" s="21"/>
      <c r="W33" s="22"/>
      <c r="X33" s="17">
        <f t="shared" si="2"/>
        <v>0</v>
      </c>
      <c r="Y33" s="18" t="e">
        <f t="shared" si="4"/>
        <v>#DIV/0!</v>
      </c>
      <c r="Z33" s="17" t="e">
        <f t="shared" si="5"/>
        <v>#DIV/0!</v>
      </c>
      <c r="AA33" s="27" t="e">
        <f t="shared" si="8"/>
        <v>#DIV/0!</v>
      </c>
      <c r="AB33" s="17" t="e">
        <f t="shared" si="3"/>
        <v>#DIV/0!</v>
      </c>
      <c r="AC33" s="28" t="e">
        <f t="shared" si="8"/>
        <v>#DIV/0!</v>
      </c>
      <c r="AD33" s="3"/>
      <c r="AE33" s="4"/>
    </row>
    <row r="34" spans="1:31" x14ac:dyDescent="0.3">
      <c r="A34" s="5">
        <v>21</v>
      </c>
      <c r="B34" s="10" t="s">
        <v>39</v>
      </c>
      <c r="C34" s="100" t="s">
        <v>24</v>
      </c>
      <c r="D34" s="5">
        <v>1</v>
      </c>
      <c r="E34" s="8" t="s">
        <v>11</v>
      </c>
      <c r="F34" s="47"/>
      <c r="G34" s="5"/>
      <c r="H34" s="48"/>
      <c r="I34" s="49"/>
      <c r="J34" s="5"/>
      <c r="K34" s="5">
        <v>8</v>
      </c>
      <c r="L34" s="50"/>
      <c r="M34" s="47"/>
      <c r="N34" s="5"/>
      <c r="O34" s="5">
        <v>10</v>
      </c>
      <c r="P34" s="48"/>
      <c r="Q34" s="35">
        <f t="shared" ref="Q34:Q69" si="9">SUM(F34:P34)</f>
        <v>18</v>
      </c>
      <c r="R34" s="33">
        <f t="shared" ref="R34:R69" si="10">ROUND(D34*Q34,2)</f>
        <v>18</v>
      </c>
      <c r="S34" s="19"/>
      <c r="T34" s="20"/>
      <c r="U34" s="19"/>
      <c r="V34" s="21"/>
      <c r="W34" s="22"/>
      <c r="X34" s="17">
        <f t="shared" ref="X34:X69" si="11">ROUND(Q34*V34,2)</f>
        <v>0</v>
      </c>
      <c r="Y34" s="18" t="e">
        <f t="shared" si="4"/>
        <v>#DIV/0!</v>
      </c>
      <c r="Z34" s="17" t="e">
        <f t="shared" si="5"/>
        <v>#DIV/0!</v>
      </c>
      <c r="AA34" s="27" t="e">
        <f t="shared" si="8"/>
        <v>#DIV/0!</v>
      </c>
      <c r="AB34" s="17" t="e">
        <f t="shared" ref="AB34:AB69" si="12">ROUND(R34*Y34,2)</f>
        <v>#DIV/0!</v>
      </c>
      <c r="AC34" s="28" t="e">
        <f t="shared" si="8"/>
        <v>#DIV/0!</v>
      </c>
      <c r="AD34" s="3"/>
      <c r="AE34" s="4"/>
    </row>
    <row r="35" spans="1:31" x14ac:dyDescent="0.3">
      <c r="A35" s="5">
        <v>22</v>
      </c>
      <c r="B35" s="10" t="s">
        <v>39</v>
      </c>
      <c r="C35" s="100" t="s">
        <v>24</v>
      </c>
      <c r="D35" s="5">
        <v>4</v>
      </c>
      <c r="E35" s="8" t="s">
        <v>11</v>
      </c>
      <c r="F35" s="47"/>
      <c r="G35" s="5"/>
      <c r="H35" s="48"/>
      <c r="I35" s="49"/>
      <c r="J35" s="5"/>
      <c r="K35" s="5">
        <v>3</v>
      </c>
      <c r="L35" s="50">
        <v>2</v>
      </c>
      <c r="M35" s="47"/>
      <c r="N35" s="5"/>
      <c r="O35" s="5"/>
      <c r="P35" s="48"/>
      <c r="Q35" s="35">
        <f t="shared" si="9"/>
        <v>5</v>
      </c>
      <c r="R35" s="33">
        <f t="shared" si="10"/>
        <v>20</v>
      </c>
      <c r="S35" s="19"/>
      <c r="T35" s="20"/>
      <c r="U35" s="19"/>
      <c r="V35" s="21"/>
      <c r="W35" s="22"/>
      <c r="X35" s="17">
        <f t="shared" si="11"/>
        <v>0</v>
      </c>
      <c r="Y35" s="18" t="e">
        <f t="shared" si="4"/>
        <v>#DIV/0!</v>
      </c>
      <c r="Z35" s="17" t="e">
        <f t="shared" si="5"/>
        <v>#DIV/0!</v>
      </c>
      <c r="AA35" s="27" t="e">
        <f t="shared" si="8"/>
        <v>#DIV/0!</v>
      </c>
      <c r="AB35" s="17" t="e">
        <f t="shared" si="12"/>
        <v>#DIV/0!</v>
      </c>
      <c r="AC35" s="28" t="e">
        <f t="shared" si="8"/>
        <v>#DIV/0!</v>
      </c>
      <c r="AD35" s="3"/>
      <c r="AE35" s="4"/>
    </row>
    <row r="36" spans="1:31" ht="23" x14ac:dyDescent="0.3">
      <c r="A36" s="5">
        <v>23</v>
      </c>
      <c r="B36" s="10" t="s">
        <v>32</v>
      </c>
      <c r="C36" s="10" t="s">
        <v>31</v>
      </c>
      <c r="D36" s="5">
        <v>200</v>
      </c>
      <c r="E36" s="8" t="s">
        <v>11</v>
      </c>
      <c r="F36" s="47"/>
      <c r="G36" s="5">
        <v>1</v>
      </c>
      <c r="H36" s="48"/>
      <c r="I36" s="49"/>
      <c r="J36" s="5"/>
      <c r="K36" s="5"/>
      <c r="L36" s="50"/>
      <c r="M36" s="47"/>
      <c r="N36" s="5"/>
      <c r="O36" s="5"/>
      <c r="P36" s="48"/>
      <c r="Q36" s="35">
        <f t="shared" si="9"/>
        <v>1</v>
      </c>
      <c r="R36" s="33">
        <f t="shared" si="10"/>
        <v>200</v>
      </c>
      <c r="S36" s="19"/>
      <c r="T36" s="20"/>
      <c r="U36" s="19"/>
      <c r="V36" s="21"/>
      <c r="W36" s="22"/>
      <c r="X36" s="17">
        <f t="shared" si="11"/>
        <v>0</v>
      </c>
      <c r="Y36" s="18" t="e">
        <f t="shared" si="4"/>
        <v>#DIV/0!</v>
      </c>
      <c r="Z36" s="17" t="e">
        <f t="shared" si="5"/>
        <v>#DIV/0!</v>
      </c>
      <c r="AA36" s="27" t="e">
        <f t="shared" si="8"/>
        <v>#DIV/0!</v>
      </c>
      <c r="AB36" s="17" t="e">
        <f t="shared" si="12"/>
        <v>#DIV/0!</v>
      </c>
      <c r="AC36" s="28" t="e">
        <f t="shared" si="8"/>
        <v>#DIV/0!</v>
      </c>
      <c r="AD36" s="3"/>
      <c r="AE36" s="4"/>
    </row>
    <row r="37" spans="1:31" x14ac:dyDescent="0.3">
      <c r="A37" s="5">
        <v>24</v>
      </c>
      <c r="B37" s="10" t="s">
        <v>142</v>
      </c>
      <c r="C37" s="10" t="s">
        <v>151</v>
      </c>
      <c r="D37" s="5">
        <v>5</v>
      </c>
      <c r="E37" s="8" t="s">
        <v>11</v>
      </c>
      <c r="F37" s="47"/>
      <c r="G37" s="5"/>
      <c r="H37" s="48"/>
      <c r="I37" s="49"/>
      <c r="J37" s="5"/>
      <c r="K37" s="5"/>
      <c r="L37" s="50"/>
      <c r="M37" s="47"/>
      <c r="N37" s="5"/>
      <c r="O37" s="5">
        <v>2</v>
      </c>
      <c r="P37" s="48"/>
      <c r="Q37" s="35">
        <f t="shared" si="9"/>
        <v>2</v>
      </c>
      <c r="R37" s="33">
        <f t="shared" si="10"/>
        <v>10</v>
      </c>
      <c r="S37" s="19"/>
      <c r="T37" s="20"/>
      <c r="U37" s="19"/>
      <c r="V37" s="21"/>
      <c r="W37" s="22"/>
      <c r="X37" s="17">
        <f t="shared" si="11"/>
        <v>0</v>
      </c>
      <c r="Y37" s="18" t="e">
        <f t="shared" si="4"/>
        <v>#DIV/0!</v>
      </c>
      <c r="Z37" s="17" t="e">
        <f t="shared" si="5"/>
        <v>#DIV/0!</v>
      </c>
      <c r="AA37" s="27" t="e">
        <f t="shared" si="8"/>
        <v>#DIV/0!</v>
      </c>
      <c r="AB37" s="17" t="e">
        <f t="shared" si="12"/>
        <v>#DIV/0!</v>
      </c>
      <c r="AC37" s="28" t="e">
        <f t="shared" si="8"/>
        <v>#DIV/0!</v>
      </c>
      <c r="AD37" s="3"/>
      <c r="AE37" s="4"/>
    </row>
    <row r="38" spans="1:31" x14ac:dyDescent="0.3">
      <c r="A38" s="5">
        <v>25</v>
      </c>
      <c r="B38" s="10" t="s">
        <v>142</v>
      </c>
      <c r="C38" s="10" t="s">
        <v>151</v>
      </c>
      <c r="D38" s="5">
        <v>20</v>
      </c>
      <c r="E38" s="8" t="s">
        <v>11</v>
      </c>
      <c r="F38" s="47"/>
      <c r="G38" s="5">
        <v>10</v>
      </c>
      <c r="H38" s="48"/>
      <c r="I38" s="49"/>
      <c r="J38" s="5"/>
      <c r="K38" s="5"/>
      <c r="L38" s="50"/>
      <c r="M38" s="47"/>
      <c r="N38" s="5"/>
      <c r="O38" s="5">
        <v>18</v>
      </c>
      <c r="P38" s="48">
        <v>1</v>
      </c>
      <c r="Q38" s="35">
        <f t="shared" si="9"/>
        <v>29</v>
      </c>
      <c r="R38" s="33">
        <f t="shared" si="10"/>
        <v>580</v>
      </c>
      <c r="S38" s="19"/>
      <c r="T38" s="20"/>
      <c r="U38" s="19"/>
      <c r="V38" s="21"/>
      <c r="W38" s="22"/>
      <c r="X38" s="17">
        <f t="shared" si="11"/>
        <v>0</v>
      </c>
      <c r="Y38" s="18" t="e">
        <f t="shared" si="4"/>
        <v>#DIV/0!</v>
      </c>
      <c r="Z38" s="17" t="e">
        <f t="shared" si="5"/>
        <v>#DIV/0!</v>
      </c>
      <c r="AA38" s="27" t="e">
        <f t="shared" si="8"/>
        <v>#DIV/0!</v>
      </c>
      <c r="AB38" s="17" t="e">
        <f t="shared" si="12"/>
        <v>#DIV/0!</v>
      </c>
      <c r="AC38" s="28" t="e">
        <f t="shared" si="8"/>
        <v>#DIV/0!</v>
      </c>
      <c r="AD38" s="3"/>
      <c r="AE38" s="4"/>
    </row>
    <row r="39" spans="1:31" x14ac:dyDescent="0.3">
      <c r="A39" s="5">
        <v>26</v>
      </c>
      <c r="B39" s="10" t="s">
        <v>87</v>
      </c>
      <c r="C39" s="10" t="s">
        <v>27</v>
      </c>
      <c r="D39" s="5">
        <v>20</v>
      </c>
      <c r="E39" s="1" t="s">
        <v>11</v>
      </c>
      <c r="F39" s="47"/>
      <c r="G39" s="5"/>
      <c r="H39" s="48"/>
      <c r="I39" s="49"/>
      <c r="J39" s="5"/>
      <c r="K39" s="5"/>
      <c r="L39" s="50"/>
      <c r="M39" s="47"/>
      <c r="N39" s="5"/>
      <c r="O39" s="5">
        <v>8</v>
      </c>
      <c r="P39" s="48">
        <v>10</v>
      </c>
      <c r="Q39" s="35">
        <f t="shared" si="9"/>
        <v>18</v>
      </c>
      <c r="R39" s="33">
        <f t="shared" si="10"/>
        <v>360</v>
      </c>
      <c r="S39" s="19"/>
      <c r="T39" s="20"/>
      <c r="U39" s="19"/>
      <c r="V39" s="21"/>
      <c r="W39" s="22"/>
      <c r="X39" s="17">
        <f t="shared" si="11"/>
        <v>0</v>
      </c>
      <c r="Y39" s="18" t="e">
        <f t="shared" si="4"/>
        <v>#DIV/0!</v>
      </c>
      <c r="Z39" s="17" t="e">
        <f t="shared" si="5"/>
        <v>#DIV/0!</v>
      </c>
      <c r="AA39" s="27" t="e">
        <f t="shared" si="8"/>
        <v>#DIV/0!</v>
      </c>
      <c r="AB39" s="17" t="e">
        <f t="shared" si="12"/>
        <v>#DIV/0!</v>
      </c>
      <c r="AC39" s="28" t="e">
        <f t="shared" si="8"/>
        <v>#DIV/0!</v>
      </c>
      <c r="AD39" s="3"/>
      <c r="AE39" s="4"/>
    </row>
    <row r="40" spans="1:31" x14ac:dyDescent="0.3">
      <c r="A40" s="140">
        <v>27</v>
      </c>
      <c r="B40" s="24" t="s">
        <v>94</v>
      </c>
      <c r="C40" s="24" t="s">
        <v>28</v>
      </c>
      <c r="D40" s="96">
        <v>4</v>
      </c>
      <c r="E40" s="57" t="s">
        <v>11</v>
      </c>
      <c r="F40" s="58"/>
      <c r="G40" s="96"/>
      <c r="H40" s="59">
        <v>5</v>
      </c>
      <c r="I40" s="60"/>
      <c r="J40" s="96"/>
      <c r="K40" s="96"/>
      <c r="L40" s="61"/>
      <c r="M40" s="58"/>
      <c r="N40" s="96"/>
      <c r="O40" s="96"/>
      <c r="P40" s="59"/>
      <c r="Q40" s="62">
        <f t="shared" si="9"/>
        <v>5</v>
      </c>
      <c r="R40" s="63">
        <f t="shared" si="10"/>
        <v>20</v>
      </c>
      <c r="S40" s="64"/>
      <c r="T40" s="65"/>
      <c r="U40" s="64"/>
      <c r="V40" s="66"/>
      <c r="W40" s="67"/>
      <c r="X40" s="68">
        <f t="shared" si="11"/>
        <v>0</v>
      </c>
      <c r="Y40" s="69" t="e">
        <f t="shared" si="4"/>
        <v>#DIV/0!</v>
      </c>
      <c r="Z40" s="68" t="e">
        <f t="shared" si="5"/>
        <v>#DIV/0!</v>
      </c>
      <c r="AA40" s="127" t="e">
        <f>SUM(Z40:Z41)</f>
        <v>#DIV/0!</v>
      </c>
      <c r="AB40" s="68" t="e">
        <f t="shared" si="12"/>
        <v>#DIV/0!</v>
      </c>
      <c r="AC40" s="139" t="e">
        <f>SUM(AB40:AB41)</f>
        <v>#DIV/0!</v>
      </c>
      <c r="AD40" s="3"/>
      <c r="AE40" s="4"/>
    </row>
    <row r="41" spans="1:31" x14ac:dyDescent="0.3">
      <c r="A41" s="142"/>
      <c r="B41" s="25" t="s">
        <v>94</v>
      </c>
      <c r="C41" s="25" t="s">
        <v>28</v>
      </c>
      <c r="D41" s="98">
        <v>20</v>
      </c>
      <c r="E41" s="84" t="s">
        <v>11</v>
      </c>
      <c r="F41" s="85"/>
      <c r="G41" s="98">
        <v>5</v>
      </c>
      <c r="H41" s="86"/>
      <c r="I41" s="87"/>
      <c r="J41" s="98"/>
      <c r="K41" s="98"/>
      <c r="L41" s="88"/>
      <c r="M41" s="85"/>
      <c r="N41" s="98"/>
      <c r="O41" s="98"/>
      <c r="P41" s="86"/>
      <c r="Q41" s="35">
        <f t="shared" si="9"/>
        <v>5</v>
      </c>
      <c r="R41" s="89">
        <f t="shared" si="10"/>
        <v>100</v>
      </c>
      <c r="S41" s="90"/>
      <c r="T41" s="91"/>
      <c r="U41" s="90"/>
      <c r="V41" s="92"/>
      <c r="W41" s="93"/>
      <c r="X41" s="94">
        <f t="shared" si="11"/>
        <v>0</v>
      </c>
      <c r="Y41" s="95" t="e">
        <f t="shared" si="4"/>
        <v>#DIV/0!</v>
      </c>
      <c r="Z41" s="94" t="e">
        <f t="shared" si="5"/>
        <v>#DIV/0!</v>
      </c>
      <c r="AA41" s="127"/>
      <c r="AB41" s="94" t="e">
        <f t="shared" si="12"/>
        <v>#DIV/0!</v>
      </c>
      <c r="AC41" s="139"/>
      <c r="AD41" s="3"/>
      <c r="AE41" s="4"/>
    </row>
    <row r="42" spans="1:31" x14ac:dyDescent="0.3">
      <c r="A42" s="140">
        <v>28</v>
      </c>
      <c r="B42" s="103" t="s">
        <v>29</v>
      </c>
      <c r="C42" s="24" t="s">
        <v>30</v>
      </c>
      <c r="D42" s="96">
        <v>1</v>
      </c>
      <c r="E42" s="57" t="s">
        <v>11</v>
      </c>
      <c r="F42" s="58"/>
      <c r="G42" s="6"/>
      <c r="H42" s="59">
        <v>3</v>
      </c>
      <c r="I42" s="60"/>
      <c r="J42" s="6"/>
      <c r="K42" s="6"/>
      <c r="L42" s="61"/>
      <c r="M42" s="58"/>
      <c r="N42" s="6"/>
      <c r="O42" s="6"/>
      <c r="P42" s="59"/>
      <c r="Q42" s="62">
        <f t="shared" si="9"/>
        <v>3</v>
      </c>
      <c r="R42" s="63">
        <f t="shared" si="10"/>
        <v>3</v>
      </c>
      <c r="S42" s="64"/>
      <c r="T42" s="65"/>
      <c r="U42" s="64"/>
      <c r="V42" s="66"/>
      <c r="W42" s="67"/>
      <c r="X42" s="68">
        <f t="shared" si="11"/>
        <v>0</v>
      </c>
      <c r="Y42" s="69" t="e">
        <f t="shared" si="4"/>
        <v>#DIV/0!</v>
      </c>
      <c r="Z42" s="68" t="e">
        <f t="shared" si="5"/>
        <v>#DIV/0!</v>
      </c>
      <c r="AA42" s="125" t="e">
        <f>SUM(Z42:Z45)</f>
        <v>#DIV/0!</v>
      </c>
      <c r="AB42" s="68" t="e">
        <f t="shared" si="12"/>
        <v>#DIV/0!</v>
      </c>
      <c r="AC42" s="132" t="e">
        <f>SUM(AB42:AB45)</f>
        <v>#DIV/0!</v>
      </c>
      <c r="AD42" s="3"/>
      <c r="AE42" s="4"/>
    </row>
    <row r="43" spans="1:31" x14ac:dyDescent="0.3">
      <c r="A43" s="141"/>
      <c r="B43" s="105" t="s">
        <v>29</v>
      </c>
      <c r="C43" s="106" t="s">
        <v>30</v>
      </c>
      <c r="D43" s="97">
        <v>5</v>
      </c>
      <c r="E43" s="70" t="s">
        <v>11</v>
      </c>
      <c r="F43" s="71"/>
      <c r="G43" s="72"/>
      <c r="H43" s="73">
        <v>3</v>
      </c>
      <c r="I43" s="74"/>
      <c r="J43" s="72"/>
      <c r="K43" s="72"/>
      <c r="L43" s="75"/>
      <c r="M43" s="71"/>
      <c r="N43" s="72"/>
      <c r="O43" s="72"/>
      <c r="P43" s="73"/>
      <c r="Q43" s="76">
        <f t="shared" si="9"/>
        <v>3</v>
      </c>
      <c r="R43" s="77">
        <f t="shared" si="10"/>
        <v>15</v>
      </c>
      <c r="S43" s="78"/>
      <c r="T43" s="79"/>
      <c r="U43" s="78"/>
      <c r="V43" s="80"/>
      <c r="W43" s="81"/>
      <c r="X43" s="82">
        <f t="shared" si="11"/>
        <v>0</v>
      </c>
      <c r="Y43" s="83" t="e">
        <f t="shared" si="4"/>
        <v>#DIV/0!</v>
      </c>
      <c r="Z43" s="82" t="e">
        <f t="shared" si="5"/>
        <v>#DIV/0!</v>
      </c>
      <c r="AA43" s="128"/>
      <c r="AB43" s="82" t="e">
        <f t="shared" si="12"/>
        <v>#DIV/0!</v>
      </c>
      <c r="AC43" s="133"/>
      <c r="AD43" s="3"/>
      <c r="AE43" s="4"/>
    </row>
    <row r="44" spans="1:31" x14ac:dyDescent="0.3">
      <c r="A44" s="141"/>
      <c r="B44" s="105" t="s">
        <v>29</v>
      </c>
      <c r="C44" s="106" t="s">
        <v>30</v>
      </c>
      <c r="D44" s="97">
        <v>10</v>
      </c>
      <c r="E44" s="70" t="s">
        <v>11</v>
      </c>
      <c r="F44" s="71"/>
      <c r="G44" s="72">
        <v>1</v>
      </c>
      <c r="H44" s="73"/>
      <c r="I44" s="74"/>
      <c r="J44" s="72"/>
      <c r="K44" s="72"/>
      <c r="L44" s="75"/>
      <c r="M44" s="71"/>
      <c r="N44" s="72"/>
      <c r="O44" s="72"/>
      <c r="P44" s="73"/>
      <c r="Q44" s="76">
        <f t="shared" si="9"/>
        <v>1</v>
      </c>
      <c r="R44" s="77">
        <f t="shared" si="10"/>
        <v>10</v>
      </c>
      <c r="S44" s="78"/>
      <c r="T44" s="79"/>
      <c r="U44" s="78"/>
      <c r="V44" s="80"/>
      <c r="W44" s="81"/>
      <c r="X44" s="82">
        <f t="shared" si="11"/>
        <v>0</v>
      </c>
      <c r="Y44" s="83" t="e">
        <f t="shared" si="4"/>
        <v>#DIV/0!</v>
      </c>
      <c r="Z44" s="82" t="e">
        <f t="shared" si="5"/>
        <v>#DIV/0!</v>
      </c>
      <c r="AA44" s="128"/>
      <c r="AB44" s="82" t="e">
        <f t="shared" si="12"/>
        <v>#DIV/0!</v>
      </c>
      <c r="AC44" s="133"/>
      <c r="AD44" s="3"/>
      <c r="AE44" s="4"/>
    </row>
    <row r="45" spans="1:31" x14ac:dyDescent="0.3">
      <c r="A45" s="142"/>
      <c r="B45" s="104" t="s">
        <v>29</v>
      </c>
      <c r="C45" s="25" t="s">
        <v>30</v>
      </c>
      <c r="D45" s="98">
        <v>20</v>
      </c>
      <c r="E45" s="84" t="s">
        <v>11</v>
      </c>
      <c r="F45" s="85"/>
      <c r="G45" s="51">
        <v>5</v>
      </c>
      <c r="H45" s="86"/>
      <c r="I45" s="87"/>
      <c r="J45" s="51"/>
      <c r="K45" s="51"/>
      <c r="L45" s="88"/>
      <c r="M45" s="85">
        <v>2</v>
      </c>
      <c r="N45" s="51"/>
      <c r="O45" s="51">
        <v>15</v>
      </c>
      <c r="P45" s="86"/>
      <c r="Q45" s="35">
        <f t="shared" si="9"/>
        <v>22</v>
      </c>
      <c r="R45" s="89">
        <f t="shared" si="10"/>
        <v>440</v>
      </c>
      <c r="S45" s="90"/>
      <c r="T45" s="91"/>
      <c r="U45" s="90"/>
      <c r="V45" s="92"/>
      <c r="W45" s="93"/>
      <c r="X45" s="94">
        <f t="shared" si="11"/>
        <v>0</v>
      </c>
      <c r="Y45" s="95" t="e">
        <f t="shared" si="4"/>
        <v>#DIV/0!</v>
      </c>
      <c r="Z45" s="94" t="e">
        <f t="shared" si="5"/>
        <v>#DIV/0!</v>
      </c>
      <c r="AA45" s="126"/>
      <c r="AB45" s="94" t="e">
        <f t="shared" si="12"/>
        <v>#DIV/0!</v>
      </c>
      <c r="AC45" s="134"/>
      <c r="AD45" s="3"/>
      <c r="AE45" s="4"/>
    </row>
    <row r="46" spans="1:31" x14ac:dyDescent="0.3">
      <c r="A46" s="5">
        <v>29</v>
      </c>
      <c r="B46" s="100" t="s">
        <v>29</v>
      </c>
      <c r="C46" s="10" t="s">
        <v>30</v>
      </c>
      <c r="D46" s="5">
        <v>200</v>
      </c>
      <c r="E46" s="8" t="s">
        <v>11</v>
      </c>
      <c r="F46" s="47"/>
      <c r="G46" s="5">
        <v>2</v>
      </c>
      <c r="H46" s="48"/>
      <c r="I46" s="49"/>
      <c r="J46" s="5"/>
      <c r="K46" s="5"/>
      <c r="L46" s="50"/>
      <c r="M46" s="47"/>
      <c r="N46" s="5"/>
      <c r="O46" s="5">
        <v>1</v>
      </c>
      <c r="P46" s="48"/>
      <c r="Q46" s="35">
        <f t="shared" si="9"/>
        <v>3</v>
      </c>
      <c r="R46" s="33">
        <f t="shared" si="10"/>
        <v>600</v>
      </c>
      <c r="S46" s="19"/>
      <c r="T46" s="20"/>
      <c r="U46" s="19"/>
      <c r="V46" s="21"/>
      <c r="W46" s="22"/>
      <c r="X46" s="17">
        <f t="shared" si="11"/>
        <v>0</v>
      </c>
      <c r="Y46" s="18" t="e">
        <f t="shared" si="4"/>
        <v>#DIV/0!</v>
      </c>
      <c r="Z46" s="17" t="e">
        <f t="shared" si="5"/>
        <v>#DIV/0!</v>
      </c>
      <c r="AA46" s="27" t="e">
        <f t="shared" ref="AA46:AC46" si="13">Z46</f>
        <v>#DIV/0!</v>
      </c>
      <c r="AB46" s="17" t="e">
        <f t="shared" si="12"/>
        <v>#DIV/0!</v>
      </c>
      <c r="AC46" s="28" t="e">
        <f t="shared" si="13"/>
        <v>#DIV/0!</v>
      </c>
      <c r="AD46" s="3"/>
      <c r="AE46" s="4"/>
    </row>
    <row r="47" spans="1:31" x14ac:dyDescent="0.3">
      <c r="A47" s="140">
        <v>30</v>
      </c>
      <c r="B47" s="103" t="s">
        <v>40</v>
      </c>
      <c r="C47" s="24" t="s">
        <v>75</v>
      </c>
      <c r="D47" s="96">
        <v>20</v>
      </c>
      <c r="E47" s="57" t="s">
        <v>11</v>
      </c>
      <c r="F47" s="58"/>
      <c r="G47" s="6">
        <v>5</v>
      </c>
      <c r="H47" s="59"/>
      <c r="I47" s="60"/>
      <c r="J47" s="6"/>
      <c r="K47" s="6"/>
      <c r="L47" s="61"/>
      <c r="M47" s="58"/>
      <c r="N47" s="6"/>
      <c r="O47" s="6">
        <v>6</v>
      </c>
      <c r="P47" s="59">
        <v>7</v>
      </c>
      <c r="Q47" s="62">
        <f t="shared" si="9"/>
        <v>18</v>
      </c>
      <c r="R47" s="63">
        <f t="shared" si="10"/>
        <v>360</v>
      </c>
      <c r="S47" s="64"/>
      <c r="T47" s="65"/>
      <c r="U47" s="64"/>
      <c r="V47" s="66"/>
      <c r="W47" s="67"/>
      <c r="X47" s="68">
        <f t="shared" si="11"/>
        <v>0</v>
      </c>
      <c r="Y47" s="69" t="e">
        <f t="shared" si="4"/>
        <v>#DIV/0!</v>
      </c>
      <c r="Z47" s="68" t="e">
        <f t="shared" si="5"/>
        <v>#DIV/0!</v>
      </c>
      <c r="AA47" s="125" t="e">
        <f>SUM(Z47:Z48)</f>
        <v>#DIV/0!</v>
      </c>
      <c r="AB47" s="68" t="e">
        <f t="shared" si="12"/>
        <v>#DIV/0!</v>
      </c>
      <c r="AC47" s="132" t="e">
        <f>SUM(AB47:AB48)</f>
        <v>#DIV/0!</v>
      </c>
      <c r="AD47" s="3"/>
      <c r="AE47" s="4"/>
    </row>
    <row r="48" spans="1:31" x14ac:dyDescent="0.3">
      <c r="A48" s="142"/>
      <c r="B48" s="104" t="s">
        <v>40</v>
      </c>
      <c r="C48" s="25" t="s">
        <v>75</v>
      </c>
      <c r="D48" s="98">
        <v>60</v>
      </c>
      <c r="E48" s="84" t="s">
        <v>11</v>
      </c>
      <c r="F48" s="85">
        <v>1</v>
      </c>
      <c r="G48" s="51"/>
      <c r="H48" s="86"/>
      <c r="I48" s="87"/>
      <c r="J48" s="51"/>
      <c r="K48" s="51"/>
      <c r="L48" s="88"/>
      <c r="M48" s="85"/>
      <c r="N48" s="51"/>
      <c r="O48" s="51"/>
      <c r="P48" s="86"/>
      <c r="Q48" s="35">
        <f t="shared" si="9"/>
        <v>1</v>
      </c>
      <c r="R48" s="89">
        <f t="shared" si="10"/>
        <v>60</v>
      </c>
      <c r="S48" s="90"/>
      <c r="T48" s="91"/>
      <c r="U48" s="90"/>
      <c r="V48" s="92"/>
      <c r="W48" s="93"/>
      <c r="X48" s="94">
        <f t="shared" si="11"/>
        <v>0</v>
      </c>
      <c r="Y48" s="95" t="e">
        <f t="shared" si="4"/>
        <v>#DIV/0!</v>
      </c>
      <c r="Z48" s="94" t="e">
        <f t="shared" si="5"/>
        <v>#DIV/0!</v>
      </c>
      <c r="AA48" s="126"/>
      <c r="AB48" s="94" t="e">
        <f t="shared" si="12"/>
        <v>#DIV/0!</v>
      </c>
      <c r="AC48" s="134"/>
      <c r="AD48" s="3"/>
      <c r="AE48" s="4"/>
    </row>
    <row r="49" spans="1:31" x14ac:dyDescent="0.3">
      <c r="A49" s="5">
        <v>31</v>
      </c>
      <c r="B49" s="100" t="s">
        <v>40</v>
      </c>
      <c r="C49" s="10" t="s">
        <v>75</v>
      </c>
      <c r="D49" s="5">
        <v>200</v>
      </c>
      <c r="E49" s="8" t="s">
        <v>11</v>
      </c>
      <c r="F49" s="47"/>
      <c r="G49" s="5"/>
      <c r="H49" s="48">
        <v>3</v>
      </c>
      <c r="I49" s="49"/>
      <c r="J49" s="5"/>
      <c r="K49" s="5"/>
      <c r="L49" s="50"/>
      <c r="M49" s="47"/>
      <c r="N49" s="5"/>
      <c r="O49" s="5"/>
      <c r="P49" s="48"/>
      <c r="Q49" s="35">
        <f t="shared" si="9"/>
        <v>3</v>
      </c>
      <c r="R49" s="33">
        <f t="shared" si="10"/>
        <v>600</v>
      </c>
      <c r="S49" s="19"/>
      <c r="T49" s="20"/>
      <c r="U49" s="19"/>
      <c r="V49" s="21"/>
      <c r="W49" s="22"/>
      <c r="X49" s="17">
        <f t="shared" si="11"/>
        <v>0</v>
      </c>
      <c r="Y49" s="18" t="e">
        <f t="shared" si="4"/>
        <v>#DIV/0!</v>
      </c>
      <c r="Z49" s="17" t="e">
        <f t="shared" si="5"/>
        <v>#DIV/0!</v>
      </c>
      <c r="AA49" s="27" t="e">
        <f t="shared" ref="AA49:AC53" si="14">Z49</f>
        <v>#DIV/0!</v>
      </c>
      <c r="AB49" s="17" t="e">
        <f t="shared" si="12"/>
        <v>#DIV/0!</v>
      </c>
      <c r="AC49" s="28" t="e">
        <f t="shared" si="14"/>
        <v>#DIV/0!</v>
      </c>
      <c r="AD49" s="3"/>
      <c r="AE49" s="4"/>
    </row>
    <row r="50" spans="1:31" x14ac:dyDescent="0.3">
      <c r="A50" s="5">
        <v>32</v>
      </c>
      <c r="B50" s="10" t="s">
        <v>78</v>
      </c>
      <c r="C50" s="10" t="s">
        <v>41</v>
      </c>
      <c r="D50" s="5">
        <v>20</v>
      </c>
      <c r="E50" s="8" t="s">
        <v>11</v>
      </c>
      <c r="F50" s="47"/>
      <c r="G50" s="5">
        <v>3</v>
      </c>
      <c r="H50" s="48"/>
      <c r="I50" s="49"/>
      <c r="J50" s="5"/>
      <c r="K50" s="5"/>
      <c r="L50" s="50"/>
      <c r="M50" s="47"/>
      <c r="N50" s="5"/>
      <c r="O50" s="5">
        <v>2</v>
      </c>
      <c r="P50" s="48"/>
      <c r="Q50" s="35">
        <f t="shared" si="9"/>
        <v>5</v>
      </c>
      <c r="R50" s="33">
        <f t="shared" si="10"/>
        <v>100</v>
      </c>
      <c r="S50" s="19"/>
      <c r="T50" s="20"/>
      <c r="U50" s="19"/>
      <c r="V50" s="21"/>
      <c r="W50" s="22"/>
      <c r="X50" s="17">
        <f t="shared" si="11"/>
        <v>0</v>
      </c>
      <c r="Y50" s="18" t="e">
        <f t="shared" si="4"/>
        <v>#DIV/0!</v>
      </c>
      <c r="Z50" s="17" t="e">
        <f t="shared" si="5"/>
        <v>#DIV/0!</v>
      </c>
      <c r="AA50" s="27" t="e">
        <f t="shared" si="14"/>
        <v>#DIV/0!</v>
      </c>
      <c r="AB50" s="17" t="e">
        <f t="shared" si="12"/>
        <v>#DIV/0!</v>
      </c>
      <c r="AC50" s="28" t="e">
        <f t="shared" si="14"/>
        <v>#DIV/0!</v>
      </c>
      <c r="AD50" s="3"/>
      <c r="AE50" s="4"/>
    </row>
    <row r="51" spans="1:31" x14ac:dyDescent="0.3">
      <c r="A51" s="5">
        <v>33</v>
      </c>
      <c r="B51" s="10" t="s">
        <v>95</v>
      </c>
      <c r="C51" s="10" t="s">
        <v>90</v>
      </c>
      <c r="D51" s="5">
        <v>10</v>
      </c>
      <c r="E51" s="1" t="s">
        <v>11</v>
      </c>
      <c r="F51" s="47"/>
      <c r="G51" s="5"/>
      <c r="H51" s="48"/>
      <c r="I51" s="49"/>
      <c r="J51" s="5"/>
      <c r="K51" s="5"/>
      <c r="L51" s="50"/>
      <c r="M51" s="47"/>
      <c r="N51" s="5"/>
      <c r="O51" s="5">
        <v>1</v>
      </c>
      <c r="P51" s="48"/>
      <c r="Q51" s="35">
        <f t="shared" si="9"/>
        <v>1</v>
      </c>
      <c r="R51" s="33">
        <f t="shared" si="10"/>
        <v>10</v>
      </c>
      <c r="S51" s="19"/>
      <c r="T51" s="20"/>
      <c r="U51" s="19"/>
      <c r="V51" s="21"/>
      <c r="W51" s="22"/>
      <c r="X51" s="17">
        <f t="shared" si="11"/>
        <v>0</v>
      </c>
      <c r="Y51" s="18" t="e">
        <f t="shared" si="4"/>
        <v>#DIV/0!</v>
      </c>
      <c r="Z51" s="17" t="e">
        <f t="shared" si="5"/>
        <v>#DIV/0!</v>
      </c>
      <c r="AA51" s="27" t="e">
        <f t="shared" si="14"/>
        <v>#DIV/0!</v>
      </c>
      <c r="AB51" s="17" t="e">
        <f t="shared" si="12"/>
        <v>#DIV/0!</v>
      </c>
      <c r="AC51" s="28" t="e">
        <f t="shared" si="14"/>
        <v>#DIV/0!</v>
      </c>
      <c r="AD51" s="3"/>
      <c r="AE51" s="4"/>
    </row>
    <row r="52" spans="1:31" x14ac:dyDescent="0.3">
      <c r="A52" s="5">
        <v>34</v>
      </c>
      <c r="B52" s="10" t="s">
        <v>95</v>
      </c>
      <c r="C52" s="10" t="s">
        <v>90</v>
      </c>
      <c r="D52" s="5">
        <v>20</v>
      </c>
      <c r="E52" s="1" t="s">
        <v>11</v>
      </c>
      <c r="F52" s="47"/>
      <c r="G52" s="5"/>
      <c r="H52" s="48"/>
      <c r="I52" s="49"/>
      <c r="J52" s="5"/>
      <c r="K52" s="5"/>
      <c r="L52" s="50"/>
      <c r="M52" s="47"/>
      <c r="N52" s="5"/>
      <c r="O52" s="5"/>
      <c r="P52" s="48">
        <v>8</v>
      </c>
      <c r="Q52" s="35">
        <f t="shared" si="9"/>
        <v>8</v>
      </c>
      <c r="R52" s="33">
        <f t="shared" si="10"/>
        <v>160</v>
      </c>
      <c r="S52" s="19"/>
      <c r="T52" s="20"/>
      <c r="U52" s="19"/>
      <c r="V52" s="21"/>
      <c r="W52" s="22"/>
      <c r="X52" s="17">
        <f t="shared" si="11"/>
        <v>0</v>
      </c>
      <c r="Y52" s="18" t="e">
        <f t="shared" si="4"/>
        <v>#DIV/0!</v>
      </c>
      <c r="Z52" s="17" t="e">
        <f t="shared" si="5"/>
        <v>#DIV/0!</v>
      </c>
      <c r="AA52" s="27" t="e">
        <f t="shared" si="14"/>
        <v>#DIV/0!</v>
      </c>
      <c r="AB52" s="17" t="e">
        <f t="shared" si="12"/>
        <v>#DIV/0!</v>
      </c>
      <c r="AC52" s="28" t="e">
        <f t="shared" si="14"/>
        <v>#DIV/0!</v>
      </c>
      <c r="AD52" s="3"/>
      <c r="AE52" s="4"/>
    </row>
    <row r="53" spans="1:31" x14ac:dyDescent="0.3">
      <c r="A53" s="5">
        <v>35</v>
      </c>
      <c r="B53" s="10" t="s">
        <v>95</v>
      </c>
      <c r="C53" s="10" t="s">
        <v>90</v>
      </c>
      <c r="D53" s="5">
        <v>200</v>
      </c>
      <c r="E53" s="1" t="s">
        <v>11</v>
      </c>
      <c r="F53" s="47"/>
      <c r="G53" s="5"/>
      <c r="H53" s="48"/>
      <c r="I53" s="49"/>
      <c r="J53" s="5"/>
      <c r="K53" s="5"/>
      <c r="L53" s="50"/>
      <c r="M53" s="47"/>
      <c r="N53" s="5"/>
      <c r="O53" s="5">
        <v>1</v>
      </c>
      <c r="P53" s="48"/>
      <c r="Q53" s="35">
        <f t="shared" si="9"/>
        <v>1</v>
      </c>
      <c r="R53" s="33">
        <f t="shared" si="10"/>
        <v>200</v>
      </c>
      <c r="S53" s="19"/>
      <c r="T53" s="20"/>
      <c r="U53" s="19"/>
      <c r="V53" s="21"/>
      <c r="W53" s="22"/>
      <c r="X53" s="17">
        <f t="shared" si="11"/>
        <v>0</v>
      </c>
      <c r="Y53" s="18" t="e">
        <f t="shared" si="4"/>
        <v>#DIV/0!</v>
      </c>
      <c r="Z53" s="17" t="e">
        <f t="shared" si="5"/>
        <v>#DIV/0!</v>
      </c>
      <c r="AA53" s="27" t="e">
        <f t="shared" si="14"/>
        <v>#DIV/0!</v>
      </c>
      <c r="AB53" s="17" t="e">
        <f t="shared" si="12"/>
        <v>#DIV/0!</v>
      </c>
      <c r="AC53" s="28" t="e">
        <f t="shared" si="14"/>
        <v>#DIV/0!</v>
      </c>
      <c r="AD53" s="3"/>
      <c r="AE53" s="4"/>
    </row>
    <row r="54" spans="1:31" x14ac:dyDescent="0.3">
      <c r="A54" s="5">
        <v>36</v>
      </c>
      <c r="B54" s="10" t="s">
        <v>143</v>
      </c>
      <c r="C54" s="10" t="s">
        <v>152</v>
      </c>
      <c r="D54" s="5">
        <v>10</v>
      </c>
      <c r="E54" s="8" t="s">
        <v>11</v>
      </c>
      <c r="F54" s="47"/>
      <c r="G54" s="5"/>
      <c r="H54" s="48">
        <v>7</v>
      </c>
      <c r="I54" s="49"/>
      <c r="J54" s="5">
        <v>1</v>
      </c>
      <c r="K54" s="5">
        <v>6</v>
      </c>
      <c r="L54" s="50"/>
      <c r="M54" s="47"/>
      <c r="N54" s="5"/>
      <c r="O54" s="5"/>
      <c r="P54" s="48"/>
      <c r="Q54" s="35">
        <f t="shared" ref="Q54:Q60" si="15">SUM(F54:P54)</f>
        <v>14</v>
      </c>
      <c r="R54" s="33">
        <f t="shared" ref="R54:R60" si="16">ROUND(D54*Q54,2)</f>
        <v>140</v>
      </c>
      <c r="S54" s="19"/>
      <c r="T54" s="20"/>
      <c r="U54" s="19"/>
      <c r="V54" s="21"/>
      <c r="W54" s="22"/>
      <c r="X54" s="17">
        <f t="shared" ref="X54:X60" si="17">ROUND(Q54*V54,2)</f>
        <v>0</v>
      </c>
      <c r="Y54" s="18" t="e">
        <f t="shared" ref="Y54:Y60" si="18">ROUND(W54/V54,4)</f>
        <v>#DIV/0!</v>
      </c>
      <c r="Z54" s="17" t="e">
        <f t="shared" ref="Z54:Z60" si="19">ROUND(X54*Y54,2)</f>
        <v>#DIV/0!</v>
      </c>
      <c r="AA54" s="27" t="e">
        <f t="shared" ref="AA54:AA60" si="20">Z54</f>
        <v>#DIV/0!</v>
      </c>
      <c r="AB54" s="17" t="e">
        <f t="shared" ref="AB54:AB60" si="21">ROUND(R54*Y54,2)</f>
        <v>#DIV/0!</v>
      </c>
      <c r="AC54" s="28" t="e">
        <f t="shared" ref="AC54:AC60" si="22">AB54</f>
        <v>#DIV/0!</v>
      </c>
      <c r="AD54" s="3"/>
      <c r="AE54" s="4"/>
    </row>
    <row r="55" spans="1:31" x14ac:dyDescent="0.3">
      <c r="A55" s="5">
        <v>37</v>
      </c>
      <c r="B55" s="10" t="s">
        <v>143</v>
      </c>
      <c r="C55" s="10" t="s">
        <v>152</v>
      </c>
      <c r="D55" s="5">
        <v>20</v>
      </c>
      <c r="E55" s="8" t="s">
        <v>11</v>
      </c>
      <c r="F55" s="47"/>
      <c r="G55" s="5"/>
      <c r="H55" s="48"/>
      <c r="I55" s="49"/>
      <c r="J55" s="5">
        <v>1</v>
      </c>
      <c r="K55" s="5"/>
      <c r="L55" s="50"/>
      <c r="M55" s="47"/>
      <c r="N55" s="5"/>
      <c r="O55" s="5">
        <v>2</v>
      </c>
      <c r="P55" s="48">
        <v>1</v>
      </c>
      <c r="Q55" s="35">
        <f t="shared" si="15"/>
        <v>4</v>
      </c>
      <c r="R55" s="33">
        <f t="shared" si="16"/>
        <v>80</v>
      </c>
      <c r="S55" s="19"/>
      <c r="T55" s="20"/>
      <c r="U55" s="19"/>
      <c r="V55" s="21"/>
      <c r="W55" s="22"/>
      <c r="X55" s="17">
        <f t="shared" si="17"/>
        <v>0</v>
      </c>
      <c r="Y55" s="18" t="e">
        <f t="shared" si="18"/>
        <v>#DIV/0!</v>
      </c>
      <c r="Z55" s="17" t="e">
        <f t="shared" si="19"/>
        <v>#DIV/0!</v>
      </c>
      <c r="AA55" s="27" t="e">
        <f t="shared" si="20"/>
        <v>#DIV/0!</v>
      </c>
      <c r="AB55" s="17" t="e">
        <f t="shared" si="21"/>
        <v>#DIV/0!</v>
      </c>
      <c r="AC55" s="28" t="e">
        <f t="shared" si="22"/>
        <v>#DIV/0!</v>
      </c>
      <c r="AD55" s="3"/>
      <c r="AE55" s="4"/>
    </row>
    <row r="56" spans="1:31" x14ac:dyDescent="0.3">
      <c r="A56" s="5">
        <v>38</v>
      </c>
      <c r="B56" s="10" t="s">
        <v>144</v>
      </c>
      <c r="C56" s="10" t="s">
        <v>153</v>
      </c>
      <c r="D56" s="5">
        <v>20</v>
      </c>
      <c r="E56" s="8" t="s">
        <v>11</v>
      </c>
      <c r="F56" s="47"/>
      <c r="G56" s="5"/>
      <c r="H56" s="48"/>
      <c r="I56" s="49"/>
      <c r="J56" s="5">
        <v>2</v>
      </c>
      <c r="K56" s="5"/>
      <c r="L56" s="50"/>
      <c r="M56" s="47"/>
      <c r="N56" s="5"/>
      <c r="O56" s="5"/>
      <c r="P56" s="48"/>
      <c r="Q56" s="35">
        <f t="shared" si="15"/>
        <v>2</v>
      </c>
      <c r="R56" s="33">
        <f t="shared" si="16"/>
        <v>40</v>
      </c>
      <c r="S56" s="19"/>
      <c r="T56" s="20"/>
      <c r="U56" s="19"/>
      <c r="V56" s="21"/>
      <c r="W56" s="22"/>
      <c r="X56" s="17">
        <f t="shared" si="17"/>
        <v>0</v>
      </c>
      <c r="Y56" s="18" t="e">
        <f t="shared" si="18"/>
        <v>#DIV/0!</v>
      </c>
      <c r="Z56" s="17" t="e">
        <f t="shared" si="19"/>
        <v>#DIV/0!</v>
      </c>
      <c r="AA56" s="27" t="e">
        <f t="shared" si="20"/>
        <v>#DIV/0!</v>
      </c>
      <c r="AB56" s="17" t="e">
        <f t="shared" si="21"/>
        <v>#DIV/0!</v>
      </c>
      <c r="AC56" s="28" t="e">
        <f t="shared" si="22"/>
        <v>#DIV/0!</v>
      </c>
      <c r="AD56" s="3"/>
      <c r="AE56" s="4"/>
    </row>
    <row r="57" spans="1:31" x14ac:dyDescent="0.3">
      <c r="A57" s="5">
        <v>39</v>
      </c>
      <c r="B57" s="10" t="s">
        <v>144</v>
      </c>
      <c r="C57" s="10" t="s">
        <v>153</v>
      </c>
      <c r="D57" s="5">
        <v>60</v>
      </c>
      <c r="E57" s="8" t="s">
        <v>11</v>
      </c>
      <c r="F57" s="47"/>
      <c r="G57" s="5"/>
      <c r="H57" s="48"/>
      <c r="I57" s="49"/>
      <c r="J57" s="5"/>
      <c r="K57" s="5">
        <v>1</v>
      </c>
      <c r="L57" s="50"/>
      <c r="M57" s="47"/>
      <c r="N57" s="5"/>
      <c r="O57" s="5"/>
      <c r="P57" s="48"/>
      <c r="Q57" s="35">
        <f t="shared" si="15"/>
        <v>1</v>
      </c>
      <c r="R57" s="33">
        <f t="shared" si="16"/>
        <v>60</v>
      </c>
      <c r="S57" s="19"/>
      <c r="T57" s="20"/>
      <c r="U57" s="19"/>
      <c r="V57" s="21"/>
      <c r="W57" s="22"/>
      <c r="X57" s="17">
        <f t="shared" si="17"/>
        <v>0</v>
      </c>
      <c r="Y57" s="18" t="e">
        <f t="shared" si="18"/>
        <v>#DIV/0!</v>
      </c>
      <c r="Z57" s="17" t="e">
        <f t="shared" si="19"/>
        <v>#DIV/0!</v>
      </c>
      <c r="AA57" s="27" t="e">
        <f t="shared" si="20"/>
        <v>#DIV/0!</v>
      </c>
      <c r="AB57" s="17" t="e">
        <f t="shared" si="21"/>
        <v>#DIV/0!</v>
      </c>
      <c r="AC57" s="28" t="e">
        <f t="shared" si="22"/>
        <v>#DIV/0!</v>
      </c>
      <c r="AD57" s="3"/>
      <c r="AE57" s="4"/>
    </row>
    <row r="58" spans="1:31" x14ac:dyDescent="0.3">
      <c r="A58" s="5">
        <v>40</v>
      </c>
      <c r="B58" s="10" t="s">
        <v>144</v>
      </c>
      <c r="C58" s="10" t="s">
        <v>153</v>
      </c>
      <c r="D58" s="5">
        <v>200</v>
      </c>
      <c r="E58" s="8" t="s">
        <v>11</v>
      </c>
      <c r="F58" s="47"/>
      <c r="G58" s="5"/>
      <c r="H58" s="48"/>
      <c r="I58" s="49"/>
      <c r="J58" s="5"/>
      <c r="K58" s="5">
        <v>1</v>
      </c>
      <c r="L58" s="50"/>
      <c r="M58" s="47">
        <v>2</v>
      </c>
      <c r="N58" s="5"/>
      <c r="O58" s="5">
        <v>4</v>
      </c>
      <c r="P58" s="48">
        <v>2</v>
      </c>
      <c r="Q58" s="35">
        <f t="shared" si="15"/>
        <v>9</v>
      </c>
      <c r="R58" s="33">
        <f t="shared" si="16"/>
        <v>1800</v>
      </c>
      <c r="S58" s="19"/>
      <c r="T58" s="20"/>
      <c r="U58" s="19"/>
      <c r="V58" s="21"/>
      <c r="W58" s="22"/>
      <c r="X58" s="17">
        <f t="shared" si="17"/>
        <v>0</v>
      </c>
      <c r="Y58" s="18" t="e">
        <f t="shared" si="18"/>
        <v>#DIV/0!</v>
      </c>
      <c r="Z58" s="17" t="e">
        <f t="shared" si="19"/>
        <v>#DIV/0!</v>
      </c>
      <c r="AA58" s="27" t="e">
        <f t="shared" si="20"/>
        <v>#DIV/0!</v>
      </c>
      <c r="AB58" s="17" t="e">
        <f t="shared" si="21"/>
        <v>#DIV/0!</v>
      </c>
      <c r="AC58" s="28" t="e">
        <f t="shared" si="22"/>
        <v>#DIV/0!</v>
      </c>
      <c r="AD58" s="3"/>
      <c r="AE58" s="4"/>
    </row>
    <row r="59" spans="1:31" ht="23" x14ac:dyDescent="0.3">
      <c r="A59" s="5">
        <v>41</v>
      </c>
      <c r="B59" s="10" t="s">
        <v>145</v>
      </c>
      <c r="C59" s="10" t="s">
        <v>154</v>
      </c>
      <c r="D59" s="5">
        <v>10</v>
      </c>
      <c r="E59" s="8" t="s">
        <v>11</v>
      </c>
      <c r="F59" s="47"/>
      <c r="G59" s="5"/>
      <c r="H59" s="48"/>
      <c r="I59" s="49"/>
      <c r="J59" s="5"/>
      <c r="K59" s="5">
        <v>3</v>
      </c>
      <c r="L59" s="50">
        <v>1</v>
      </c>
      <c r="M59" s="47"/>
      <c r="N59" s="5"/>
      <c r="O59" s="5"/>
      <c r="P59" s="48"/>
      <c r="Q59" s="35">
        <f t="shared" si="15"/>
        <v>4</v>
      </c>
      <c r="R59" s="33">
        <f t="shared" si="16"/>
        <v>40</v>
      </c>
      <c r="S59" s="19"/>
      <c r="T59" s="20"/>
      <c r="U59" s="19"/>
      <c r="V59" s="21"/>
      <c r="W59" s="22"/>
      <c r="X59" s="17">
        <f t="shared" si="17"/>
        <v>0</v>
      </c>
      <c r="Y59" s="18" t="e">
        <f t="shared" si="18"/>
        <v>#DIV/0!</v>
      </c>
      <c r="Z59" s="17" t="e">
        <f t="shared" si="19"/>
        <v>#DIV/0!</v>
      </c>
      <c r="AA59" s="27" t="e">
        <f t="shared" si="20"/>
        <v>#DIV/0!</v>
      </c>
      <c r="AB59" s="17" t="e">
        <f t="shared" si="21"/>
        <v>#DIV/0!</v>
      </c>
      <c r="AC59" s="28" t="e">
        <f t="shared" si="22"/>
        <v>#DIV/0!</v>
      </c>
      <c r="AD59" s="3"/>
      <c r="AE59" s="4"/>
    </row>
    <row r="60" spans="1:31" ht="23" x14ac:dyDescent="0.3">
      <c r="A60" s="5">
        <v>42</v>
      </c>
      <c r="B60" s="10" t="s">
        <v>145</v>
      </c>
      <c r="C60" s="10" t="s">
        <v>154</v>
      </c>
      <c r="D60" s="5">
        <v>20</v>
      </c>
      <c r="E60" s="8" t="s">
        <v>11</v>
      </c>
      <c r="F60" s="47"/>
      <c r="G60" s="5"/>
      <c r="H60" s="48"/>
      <c r="I60" s="49"/>
      <c r="J60" s="5">
        <v>1</v>
      </c>
      <c r="K60" s="5"/>
      <c r="L60" s="50"/>
      <c r="M60" s="47"/>
      <c r="N60" s="5"/>
      <c r="O60" s="5"/>
      <c r="P60" s="48"/>
      <c r="Q60" s="35">
        <f t="shared" si="15"/>
        <v>1</v>
      </c>
      <c r="R60" s="33">
        <f t="shared" si="16"/>
        <v>20</v>
      </c>
      <c r="S60" s="19"/>
      <c r="T60" s="20"/>
      <c r="U60" s="19"/>
      <c r="V60" s="21"/>
      <c r="W60" s="22"/>
      <c r="X60" s="17">
        <f t="shared" si="17"/>
        <v>0</v>
      </c>
      <c r="Y60" s="18" t="e">
        <f t="shared" si="18"/>
        <v>#DIV/0!</v>
      </c>
      <c r="Z60" s="17" t="e">
        <f t="shared" si="19"/>
        <v>#DIV/0!</v>
      </c>
      <c r="AA60" s="27" t="e">
        <f t="shared" si="20"/>
        <v>#DIV/0!</v>
      </c>
      <c r="AB60" s="17" t="e">
        <f t="shared" si="21"/>
        <v>#DIV/0!</v>
      </c>
      <c r="AC60" s="28" t="e">
        <f t="shared" si="22"/>
        <v>#DIV/0!</v>
      </c>
      <c r="AD60" s="3"/>
      <c r="AE60" s="4"/>
    </row>
    <row r="61" spans="1:31" ht="23" x14ac:dyDescent="0.3">
      <c r="A61" s="140">
        <v>43</v>
      </c>
      <c r="B61" s="24" t="s">
        <v>43</v>
      </c>
      <c r="C61" s="24" t="s">
        <v>42</v>
      </c>
      <c r="D61" s="96">
        <v>10</v>
      </c>
      <c r="E61" s="57" t="s">
        <v>11</v>
      </c>
      <c r="F61" s="58">
        <v>12</v>
      </c>
      <c r="G61" s="96"/>
      <c r="H61" s="59"/>
      <c r="I61" s="60"/>
      <c r="J61" s="96"/>
      <c r="K61" s="96"/>
      <c r="L61" s="61"/>
      <c r="M61" s="58"/>
      <c r="N61" s="96"/>
      <c r="O61" s="96"/>
      <c r="P61" s="59"/>
      <c r="Q61" s="62">
        <f t="shared" si="9"/>
        <v>12</v>
      </c>
      <c r="R61" s="63">
        <f t="shared" si="10"/>
        <v>120</v>
      </c>
      <c r="S61" s="64"/>
      <c r="T61" s="65"/>
      <c r="U61" s="64"/>
      <c r="V61" s="66"/>
      <c r="W61" s="67"/>
      <c r="X61" s="68">
        <f t="shared" si="11"/>
        <v>0</v>
      </c>
      <c r="Y61" s="69" t="e">
        <f t="shared" si="4"/>
        <v>#DIV/0!</v>
      </c>
      <c r="Z61" s="68" t="e">
        <f t="shared" si="5"/>
        <v>#DIV/0!</v>
      </c>
      <c r="AA61" s="125" t="e">
        <f>SUM(Z61:Z62)</f>
        <v>#DIV/0!</v>
      </c>
      <c r="AB61" s="68" t="e">
        <f t="shared" si="12"/>
        <v>#DIV/0!</v>
      </c>
      <c r="AC61" s="132" t="e">
        <f>SUM(AB61:AB62)</f>
        <v>#DIV/0!</v>
      </c>
      <c r="AD61" s="3"/>
      <c r="AE61" s="4"/>
    </row>
    <row r="62" spans="1:31" ht="23" x14ac:dyDescent="0.3">
      <c r="A62" s="142"/>
      <c r="B62" s="25" t="s">
        <v>43</v>
      </c>
      <c r="C62" s="25" t="s">
        <v>42</v>
      </c>
      <c r="D62" s="98">
        <v>20</v>
      </c>
      <c r="E62" s="84" t="s">
        <v>11</v>
      </c>
      <c r="F62" s="85"/>
      <c r="G62" s="51"/>
      <c r="H62" s="86"/>
      <c r="I62" s="87">
        <v>1</v>
      </c>
      <c r="J62" s="51"/>
      <c r="K62" s="51"/>
      <c r="L62" s="88"/>
      <c r="M62" s="85"/>
      <c r="N62" s="51"/>
      <c r="O62" s="51">
        <v>1</v>
      </c>
      <c r="P62" s="86"/>
      <c r="Q62" s="35">
        <f t="shared" si="9"/>
        <v>2</v>
      </c>
      <c r="R62" s="89">
        <f t="shared" si="10"/>
        <v>40</v>
      </c>
      <c r="S62" s="90"/>
      <c r="T62" s="91"/>
      <c r="U62" s="90"/>
      <c r="V62" s="92"/>
      <c r="W62" s="93"/>
      <c r="X62" s="94">
        <f t="shared" si="11"/>
        <v>0</v>
      </c>
      <c r="Y62" s="95" t="e">
        <f t="shared" si="4"/>
        <v>#DIV/0!</v>
      </c>
      <c r="Z62" s="94" t="e">
        <f t="shared" si="5"/>
        <v>#DIV/0!</v>
      </c>
      <c r="AA62" s="126"/>
      <c r="AB62" s="94" t="e">
        <f t="shared" si="12"/>
        <v>#DIV/0!</v>
      </c>
      <c r="AC62" s="134"/>
      <c r="AD62" s="3"/>
      <c r="AE62" s="4"/>
    </row>
    <row r="63" spans="1:31" ht="23" x14ac:dyDescent="0.3">
      <c r="A63" s="98">
        <v>44</v>
      </c>
      <c r="B63" s="10" t="s">
        <v>43</v>
      </c>
      <c r="C63" s="10" t="s">
        <v>42</v>
      </c>
      <c r="D63" s="5">
        <v>200</v>
      </c>
      <c r="E63" s="8" t="s">
        <v>11</v>
      </c>
      <c r="F63" s="47"/>
      <c r="G63" s="5"/>
      <c r="H63" s="48"/>
      <c r="I63" s="49"/>
      <c r="J63" s="5"/>
      <c r="K63" s="5"/>
      <c r="L63" s="50"/>
      <c r="M63" s="47">
        <v>2</v>
      </c>
      <c r="N63" s="5"/>
      <c r="O63" s="5"/>
      <c r="P63" s="48"/>
      <c r="Q63" s="35">
        <f t="shared" si="9"/>
        <v>2</v>
      </c>
      <c r="R63" s="33">
        <f t="shared" si="10"/>
        <v>400</v>
      </c>
      <c r="S63" s="19"/>
      <c r="T63" s="20"/>
      <c r="U63" s="19"/>
      <c r="V63" s="21"/>
      <c r="W63" s="22"/>
      <c r="X63" s="17">
        <f t="shared" si="11"/>
        <v>0</v>
      </c>
      <c r="Y63" s="18" t="e">
        <f t="shared" si="4"/>
        <v>#DIV/0!</v>
      </c>
      <c r="Z63" s="17" t="e">
        <f t="shared" si="5"/>
        <v>#DIV/0!</v>
      </c>
      <c r="AA63" s="27" t="e">
        <f t="shared" ref="AA63:AC69" si="23">Z63</f>
        <v>#DIV/0!</v>
      </c>
      <c r="AB63" s="17" t="e">
        <f t="shared" si="12"/>
        <v>#DIV/0!</v>
      </c>
      <c r="AC63" s="28" t="e">
        <f t="shared" si="23"/>
        <v>#DIV/0!</v>
      </c>
      <c r="AD63" s="3"/>
      <c r="AE63" s="4"/>
    </row>
    <row r="64" spans="1:31" ht="23" x14ac:dyDescent="0.3">
      <c r="A64" s="5">
        <v>45</v>
      </c>
      <c r="B64" s="10" t="s">
        <v>85</v>
      </c>
      <c r="C64" s="10" t="s">
        <v>86</v>
      </c>
      <c r="D64" s="5">
        <v>10</v>
      </c>
      <c r="E64" s="8" t="s">
        <v>11</v>
      </c>
      <c r="F64" s="47"/>
      <c r="G64" s="5"/>
      <c r="H64" s="48">
        <v>5</v>
      </c>
      <c r="I64" s="49"/>
      <c r="J64" s="5"/>
      <c r="K64" s="5"/>
      <c r="L64" s="50"/>
      <c r="M64" s="47"/>
      <c r="N64" s="5"/>
      <c r="O64" s="5"/>
      <c r="P64" s="48"/>
      <c r="Q64" s="35">
        <f t="shared" si="9"/>
        <v>5</v>
      </c>
      <c r="R64" s="33">
        <f t="shared" si="10"/>
        <v>50</v>
      </c>
      <c r="S64" s="19"/>
      <c r="T64" s="20"/>
      <c r="U64" s="19"/>
      <c r="V64" s="21"/>
      <c r="W64" s="22"/>
      <c r="X64" s="17">
        <f t="shared" si="11"/>
        <v>0</v>
      </c>
      <c r="Y64" s="18" t="e">
        <f t="shared" si="4"/>
        <v>#DIV/0!</v>
      </c>
      <c r="Z64" s="17" t="e">
        <f t="shared" si="5"/>
        <v>#DIV/0!</v>
      </c>
      <c r="AA64" s="27" t="e">
        <f t="shared" si="23"/>
        <v>#DIV/0!</v>
      </c>
      <c r="AB64" s="17" t="e">
        <f t="shared" si="12"/>
        <v>#DIV/0!</v>
      </c>
      <c r="AC64" s="28" t="e">
        <f t="shared" si="23"/>
        <v>#DIV/0!</v>
      </c>
      <c r="AD64" s="3"/>
      <c r="AE64" s="4"/>
    </row>
    <row r="65" spans="1:31" ht="23" x14ac:dyDescent="0.3">
      <c r="A65" s="98">
        <v>46</v>
      </c>
      <c r="B65" s="10" t="s">
        <v>85</v>
      </c>
      <c r="C65" s="10" t="s">
        <v>86</v>
      </c>
      <c r="D65" s="5">
        <v>200</v>
      </c>
      <c r="E65" s="8" t="s">
        <v>11</v>
      </c>
      <c r="F65" s="47">
        <v>1</v>
      </c>
      <c r="G65" s="5">
        <v>4</v>
      </c>
      <c r="H65" s="48"/>
      <c r="I65" s="49"/>
      <c r="J65" s="5"/>
      <c r="K65" s="5"/>
      <c r="L65" s="50"/>
      <c r="M65" s="47">
        <v>10</v>
      </c>
      <c r="N65" s="5"/>
      <c r="O65" s="5">
        <v>15</v>
      </c>
      <c r="P65" s="48">
        <v>12</v>
      </c>
      <c r="Q65" s="35">
        <f t="shared" si="9"/>
        <v>42</v>
      </c>
      <c r="R65" s="33">
        <f t="shared" si="10"/>
        <v>8400</v>
      </c>
      <c r="S65" s="19"/>
      <c r="T65" s="20"/>
      <c r="U65" s="19"/>
      <c r="V65" s="21"/>
      <c r="W65" s="22"/>
      <c r="X65" s="17">
        <f t="shared" si="11"/>
        <v>0</v>
      </c>
      <c r="Y65" s="18" t="e">
        <f t="shared" si="4"/>
        <v>#DIV/0!</v>
      </c>
      <c r="Z65" s="17" t="e">
        <f t="shared" si="5"/>
        <v>#DIV/0!</v>
      </c>
      <c r="AA65" s="27" t="e">
        <f t="shared" si="23"/>
        <v>#DIV/0!</v>
      </c>
      <c r="AB65" s="17" t="e">
        <f t="shared" si="12"/>
        <v>#DIV/0!</v>
      </c>
      <c r="AC65" s="28" t="e">
        <f t="shared" si="23"/>
        <v>#DIV/0!</v>
      </c>
      <c r="AD65" s="3"/>
      <c r="AE65" s="4"/>
    </row>
    <row r="66" spans="1:31" x14ac:dyDescent="0.3">
      <c r="A66" s="5">
        <v>47</v>
      </c>
      <c r="B66" s="10" t="s">
        <v>88</v>
      </c>
      <c r="C66" s="10" t="s">
        <v>89</v>
      </c>
      <c r="D66" s="5">
        <v>20</v>
      </c>
      <c r="E66" s="8" t="s">
        <v>11</v>
      </c>
      <c r="F66" s="47"/>
      <c r="G66" s="5"/>
      <c r="H66" s="48"/>
      <c r="I66" s="49"/>
      <c r="J66" s="5"/>
      <c r="K66" s="5"/>
      <c r="L66" s="50"/>
      <c r="M66" s="47"/>
      <c r="N66" s="5"/>
      <c r="O66" s="5">
        <v>8</v>
      </c>
      <c r="P66" s="48"/>
      <c r="Q66" s="35">
        <f t="shared" si="9"/>
        <v>8</v>
      </c>
      <c r="R66" s="33">
        <f t="shared" si="10"/>
        <v>160</v>
      </c>
      <c r="S66" s="19"/>
      <c r="T66" s="20"/>
      <c r="U66" s="19"/>
      <c r="V66" s="21"/>
      <c r="W66" s="22"/>
      <c r="X66" s="17">
        <f t="shared" si="11"/>
        <v>0</v>
      </c>
      <c r="Y66" s="18" t="e">
        <f t="shared" si="4"/>
        <v>#DIV/0!</v>
      </c>
      <c r="Z66" s="17" t="e">
        <f t="shared" si="5"/>
        <v>#DIV/0!</v>
      </c>
      <c r="AA66" s="27" t="e">
        <f t="shared" si="23"/>
        <v>#DIV/0!</v>
      </c>
      <c r="AB66" s="17" t="e">
        <f t="shared" si="12"/>
        <v>#DIV/0!</v>
      </c>
      <c r="AC66" s="28" t="e">
        <f t="shared" si="23"/>
        <v>#DIV/0!</v>
      </c>
      <c r="AD66" s="3"/>
      <c r="AE66" s="4"/>
    </row>
    <row r="67" spans="1:31" ht="23" x14ac:dyDescent="0.3">
      <c r="A67" s="98">
        <v>48</v>
      </c>
      <c r="B67" s="100" t="s">
        <v>91</v>
      </c>
      <c r="C67" s="10" t="s">
        <v>92</v>
      </c>
      <c r="D67" s="5">
        <v>200</v>
      </c>
      <c r="E67" s="8" t="s">
        <v>11</v>
      </c>
      <c r="F67" s="47"/>
      <c r="G67" s="5">
        <v>2</v>
      </c>
      <c r="H67" s="48"/>
      <c r="I67" s="49"/>
      <c r="J67" s="5"/>
      <c r="K67" s="5"/>
      <c r="L67" s="50"/>
      <c r="M67" s="47"/>
      <c r="N67" s="5"/>
      <c r="O67" s="5"/>
      <c r="P67" s="48"/>
      <c r="Q67" s="35">
        <f t="shared" si="9"/>
        <v>2</v>
      </c>
      <c r="R67" s="33">
        <f t="shared" si="10"/>
        <v>400</v>
      </c>
      <c r="S67" s="19"/>
      <c r="T67" s="20"/>
      <c r="U67" s="19"/>
      <c r="V67" s="21"/>
      <c r="W67" s="22"/>
      <c r="X67" s="17">
        <f t="shared" si="11"/>
        <v>0</v>
      </c>
      <c r="Y67" s="18" t="e">
        <f t="shared" si="4"/>
        <v>#DIV/0!</v>
      </c>
      <c r="Z67" s="17" t="e">
        <f t="shared" si="5"/>
        <v>#DIV/0!</v>
      </c>
      <c r="AA67" s="27" t="e">
        <f t="shared" si="23"/>
        <v>#DIV/0!</v>
      </c>
      <c r="AB67" s="17" t="e">
        <f t="shared" si="12"/>
        <v>#DIV/0!</v>
      </c>
      <c r="AC67" s="28" t="e">
        <f t="shared" si="23"/>
        <v>#DIV/0!</v>
      </c>
      <c r="AD67" s="3"/>
      <c r="AE67" s="4"/>
    </row>
    <row r="68" spans="1:31" ht="23" x14ac:dyDescent="0.3">
      <c r="A68" s="5">
        <v>49</v>
      </c>
      <c r="B68" s="10" t="s">
        <v>146</v>
      </c>
      <c r="C68" s="10" t="s">
        <v>155</v>
      </c>
      <c r="D68" s="5">
        <v>20</v>
      </c>
      <c r="E68" s="8" t="s">
        <v>11</v>
      </c>
      <c r="F68" s="47"/>
      <c r="G68" s="5"/>
      <c r="H68" s="48"/>
      <c r="I68" s="49"/>
      <c r="J68" s="5"/>
      <c r="K68" s="5"/>
      <c r="L68" s="50"/>
      <c r="M68" s="47"/>
      <c r="N68" s="5"/>
      <c r="O68" s="5">
        <v>3</v>
      </c>
      <c r="P68" s="48"/>
      <c r="Q68" s="35">
        <f t="shared" si="9"/>
        <v>3</v>
      </c>
      <c r="R68" s="33">
        <f t="shared" si="10"/>
        <v>60</v>
      </c>
      <c r="S68" s="19"/>
      <c r="T68" s="20"/>
      <c r="U68" s="19"/>
      <c r="V68" s="21"/>
      <c r="W68" s="22"/>
      <c r="X68" s="17">
        <f t="shared" si="11"/>
        <v>0</v>
      </c>
      <c r="Y68" s="18" t="e">
        <f t="shared" si="4"/>
        <v>#DIV/0!</v>
      </c>
      <c r="Z68" s="17" t="e">
        <f t="shared" si="5"/>
        <v>#DIV/0!</v>
      </c>
      <c r="AA68" s="27" t="e">
        <f t="shared" si="23"/>
        <v>#DIV/0!</v>
      </c>
      <c r="AB68" s="17" t="e">
        <f t="shared" si="12"/>
        <v>#DIV/0!</v>
      </c>
      <c r="AC68" s="28" t="e">
        <f t="shared" si="23"/>
        <v>#DIV/0!</v>
      </c>
      <c r="AD68" s="3"/>
      <c r="AE68" s="4"/>
    </row>
    <row r="69" spans="1:31" ht="23" x14ac:dyDescent="0.3">
      <c r="A69" s="98">
        <v>50</v>
      </c>
      <c r="B69" s="10" t="s">
        <v>146</v>
      </c>
      <c r="C69" s="10" t="s">
        <v>155</v>
      </c>
      <c r="D69" s="5">
        <v>200</v>
      </c>
      <c r="E69" s="8" t="s">
        <v>11</v>
      </c>
      <c r="F69" s="47"/>
      <c r="G69" s="5"/>
      <c r="H69" s="48"/>
      <c r="I69" s="49"/>
      <c r="J69" s="5"/>
      <c r="K69" s="5">
        <v>1</v>
      </c>
      <c r="L69" s="50"/>
      <c r="M69" s="47">
        <v>1</v>
      </c>
      <c r="N69" s="5"/>
      <c r="O69" s="5"/>
      <c r="P69" s="48"/>
      <c r="Q69" s="35">
        <f t="shared" si="9"/>
        <v>2</v>
      </c>
      <c r="R69" s="33">
        <f t="shared" si="10"/>
        <v>400</v>
      </c>
      <c r="S69" s="19"/>
      <c r="T69" s="20"/>
      <c r="U69" s="19"/>
      <c r="V69" s="21"/>
      <c r="W69" s="22"/>
      <c r="X69" s="17">
        <f t="shared" si="11"/>
        <v>0</v>
      </c>
      <c r="Y69" s="18" t="e">
        <f t="shared" si="4"/>
        <v>#DIV/0!</v>
      </c>
      <c r="Z69" s="17" t="e">
        <f t="shared" si="5"/>
        <v>#DIV/0!</v>
      </c>
      <c r="AA69" s="27" t="e">
        <f t="shared" si="23"/>
        <v>#DIV/0!</v>
      </c>
      <c r="AB69" s="17" t="e">
        <f t="shared" si="12"/>
        <v>#DIV/0!</v>
      </c>
      <c r="AC69" s="28" t="e">
        <f t="shared" si="23"/>
        <v>#DIV/0!</v>
      </c>
      <c r="AD69" s="3"/>
      <c r="AE69" s="4"/>
    </row>
    <row r="70" spans="1:31" x14ac:dyDescent="0.3">
      <c r="A70" s="140">
        <v>51</v>
      </c>
      <c r="B70" s="24" t="s">
        <v>44</v>
      </c>
      <c r="C70" s="24" t="s">
        <v>45</v>
      </c>
      <c r="D70" s="96">
        <v>20</v>
      </c>
      <c r="E70" s="57" t="s">
        <v>11</v>
      </c>
      <c r="F70" s="58"/>
      <c r="G70" s="6"/>
      <c r="H70" s="59"/>
      <c r="I70" s="60"/>
      <c r="J70" s="6"/>
      <c r="K70" s="6"/>
      <c r="L70" s="61">
        <v>5</v>
      </c>
      <c r="M70" s="58">
        <v>5</v>
      </c>
      <c r="N70" s="6"/>
      <c r="O70" s="6">
        <v>5</v>
      </c>
      <c r="P70" s="59">
        <v>7</v>
      </c>
      <c r="Q70" s="62">
        <f t="shared" ref="Q70" si="24">SUM(F70:P70)</f>
        <v>22</v>
      </c>
      <c r="R70" s="63">
        <f t="shared" ref="R70:R94" si="25">ROUND(D70*Q70,2)</f>
        <v>440</v>
      </c>
      <c r="S70" s="64"/>
      <c r="T70" s="65"/>
      <c r="U70" s="64"/>
      <c r="V70" s="66"/>
      <c r="W70" s="67"/>
      <c r="X70" s="68">
        <f t="shared" ref="X70:X94" si="26">ROUND(Q70*V70,2)</f>
        <v>0</v>
      </c>
      <c r="Y70" s="69" t="e">
        <f t="shared" si="4"/>
        <v>#DIV/0!</v>
      </c>
      <c r="Z70" s="68" t="e">
        <f t="shared" si="5"/>
        <v>#DIV/0!</v>
      </c>
      <c r="AA70" s="125" t="e">
        <f>SUM(Z70:Z71)</f>
        <v>#DIV/0!</v>
      </c>
      <c r="AB70" s="68" t="e">
        <f t="shared" ref="AB70:AB94" si="27">ROUND(R70*Y70,2)</f>
        <v>#DIV/0!</v>
      </c>
      <c r="AC70" s="132" t="e">
        <f>SUM(AB70:AB71)</f>
        <v>#DIV/0!</v>
      </c>
      <c r="AD70" s="3"/>
      <c r="AE70" s="4"/>
    </row>
    <row r="71" spans="1:31" x14ac:dyDescent="0.3">
      <c r="A71" s="142"/>
      <c r="B71" s="25" t="s">
        <v>44</v>
      </c>
      <c r="C71" s="25" t="s">
        <v>45</v>
      </c>
      <c r="D71" s="98">
        <v>200</v>
      </c>
      <c r="E71" s="84" t="s">
        <v>11</v>
      </c>
      <c r="F71" s="85"/>
      <c r="G71" s="51"/>
      <c r="H71" s="86"/>
      <c r="I71" s="87"/>
      <c r="J71" s="51"/>
      <c r="K71" s="51"/>
      <c r="L71" s="88">
        <v>2</v>
      </c>
      <c r="M71" s="85"/>
      <c r="N71" s="51"/>
      <c r="O71" s="51"/>
      <c r="P71" s="86"/>
      <c r="Q71" s="35">
        <f t="shared" ref="Q71:Q103" si="28">SUM(F71:P71)</f>
        <v>2</v>
      </c>
      <c r="R71" s="89">
        <f t="shared" si="25"/>
        <v>400</v>
      </c>
      <c r="S71" s="90"/>
      <c r="T71" s="91"/>
      <c r="U71" s="90"/>
      <c r="V71" s="92"/>
      <c r="W71" s="93"/>
      <c r="X71" s="94">
        <f t="shared" si="26"/>
        <v>0</v>
      </c>
      <c r="Y71" s="95" t="e">
        <f t="shared" ref="Y71:Y103" si="29">ROUND(W71/V71,4)</f>
        <v>#DIV/0!</v>
      </c>
      <c r="Z71" s="94" t="e">
        <f t="shared" ref="Z71:Z103" si="30">ROUND(X71*Y71,2)</f>
        <v>#DIV/0!</v>
      </c>
      <c r="AA71" s="126"/>
      <c r="AB71" s="94" t="e">
        <f t="shared" si="27"/>
        <v>#DIV/0!</v>
      </c>
      <c r="AC71" s="134"/>
      <c r="AD71" s="3"/>
      <c r="AE71" s="4"/>
    </row>
    <row r="72" spans="1:31" x14ac:dyDescent="0.3">
      <c r="A72" s="5">
        <v>52</v>
      </c>
      <c r="B72" s="10" t="s">
        <v>47</v>
      </c>
      <c r="C72" s="10" t="s">
        <v>46</v>
      </c>
      <c r="D72" s="5">
        <v>1</v>
      </c>
      <c r="E72" s="8" t="s">
        <v>11</v>
      </c>
      <c r="F72" s="47"/>
      <c r="G72" s="5"/>
      <c r="H72" s="48"/>
      <c r="I72" s="49"/>
      <c r="J72" s="5"/>
      <c r="K72" s="5">
        <v>10</v>
      </c>
      <c r="L72" s="50">
        <v>12</v>
      </c>
      <c r="M72" s="47"/>
      <c r="N72" s="5"/>
      <c r="O72" s="5"/>
      <c r="P72" s="48"/>
      <c r="Q72" s="35">
        <f t="shared" si="28"/>
        <v>22</v>
      </c>
      <c r="R72" s="33">
        <f t="shared" si="25"/>
        <v>22</v>
      </c>
      <c r="S72" s="19"/>
      <c r="T72" s="20"/>
      <c r="U72" s="19"/>
      <c r="V72" s="21"/>
      <c r="W72" s="22"/>
      <c r="X72" s="17">
        <f t="shared" si="26"/>
        <v>0</v>
      </c>
      <c r="Y72" s="18" t="e">
        <f t="shared" si="29"/>
        <v>#DIV/0!</v>
      </c>
      <c r="Z72" s="17" t="e">
        <f t="shared" si="30"/>
        <v>#DIV/0!</v>
      </c>
      <c r="AA72" s="27" t="e">
        <f t="shared" ref="AA72:AC103" si="31">Z72</f>
        <v>#DIV/0!</v>
      </c>
      <c r="AB72" s="17" t="e">
        <f t="shared" si="27"/>
        <v>#DIV/0!</v>
      </c>
      <c r="AC72" s="28" t="e">
        <f t="shared" si="31"/>
        <v>#DIV/0!</v>
      </c>
      <c r="AD72" s="3"/>
      <c r="AE72" s="4"/>
    </row>
    <row r="73" spans="1:31" x14ac:dyDescent="0.3">
      <c r="A73" s="5">
        <v>53</v>
      </c>
      <c r="B73" s="10" t="s">
        <v>48</v>
      </c>
      <c r="C73" s="10" t="s">
        <v>156</v>
      </c>
      <c r="D73" s="5">
        <v>20</v>
      </c>
      <c r="E73" s="8" t="s">
        <v>11</v>
      </c>
      <c r="F73" s="47"/>
      <c r="G73" s="5"/>
      <c r="H73" s="48"/>
      <c r="I73" s="49"/>
      <c r="J73" s="5">
        <v>4</v>
      </c>
      <c r="K73" s="5"/>
      <c r="L73" s="50"/>
      <c r="M73" s="47"/>
      <c r="N73" s="5"/>
      <c r="O73" s="5"/>
      <c r="P73" s="48"/>
      <c r="Q73" s="35">
        <f t="shared" si="28"/>
        <v>4</v>
      </c>
      <c r="R73" s="33">
        <f t="shared" si="25"/>
        <v>80</v>
      </c>
      <c r="S73" s="19"/>
      <c r="T73" s="20"/>
      <c r="U73" s="19"/>
      <c r="V73" s="21"/>
      <c r="W73" s="22"/>
      <c r="X73" s="17">
        <f t="shared" si="26"/>
        <v>0</v>
      </c>
      <c r="Y73" s="18" t="e">
        <f t="shared" si="29"/>
        <v>#DIV/0!</v>
      </c>
      <c r="Z73" s="17" t="e">
        <f t="shared" si="30"/>
        <v>#DIV/0!</v>
      </c>
      <c r="AA73" s="27" t="e">
        <f t="shared" si="31"/>
        <v>#DIV/0!</v>
      </c>
      <c r="AB73" s="17" t="e">
        <f t="shared" si="27"/>
        <v>#DIV/0!</v>
      </c>
      <c r="AC73" s="28" t="e">
        <f t="shared" si="31"/>
        <v>#DIV/0!</v>
      </c>
      <c r="AD73" s="3"/>
      <c r="AE73" s="4"/>
    </row>
    <row r="74" spans="1:31" x14ac:dyDescent="0.3">
      <c r="A74" s="5">
        <v>54</v>
      </c>
      <c r="B74" s="10" t="s">
        <v>49</v>
      </c>
      <c r="C74" s="10" t="s">
        <v>50</v>
      </c>
      <c r="D74" s="5">
        <v>1</v>
      </c>
      <c r="E74" s="8" t="s">
        <v>11</v>
      </c>
      <c r="F74" s="47">
        <v>90</v>
      </c>
      <c r="G74" s="5"/>
      <c r="H74" s="48">
        <v>34</v>
      </c>
      <c r="I74" s="49"/>
      <c r="J74" s="5">
        <v>5</v>
      </c>
      <c r="K74" s="5">
        <v>2</v>
      </c>
      <c r="L74" s="50"/>
      <c r="M74" s="47"/>
      <c r="N74" s="5"/>
      <c r="O74" s="5"/>
      <c r="P74" s="48"/>
      <c r="Q74" s="35">
        <f t="shared" si="28"/>
        <v>131</v>
      </c>
      <c r="R74" s="33">
        <f t="shared" si="25"/>
        <v>131</v>
      </c>
      <c r="S74" s="19"/>
      <c r="T74" s="20"/>
      <c r="U74" s="19"/>
      <c r="V74" s="21"/>
      <c r="W74" s="22"/>
      <c r="X74" s="17">
        <f t="shared" si="26"/>
        <v>0</v>
      </c>
      <c r="Y74" s="18" t="e">
        <f t="shared" si="29"/>
        <v>#DIV/0!</v>
      </c>
      <c r="Z74" s="17" t="e">
        <f t="shared" si="30"/>
        <v>#DIV/0!</v>
      </c>
      <c r="AA74" s="27" t="e">
        <f t="shared" si="31"/>
        <v>#DIV/0!</v>
      </c>
      <c r="AB74" s="17" t="e">
        <f t="shared" si="27"/>
        <v>#DIV/0!</v>
      </c>
      <c r="AC74" s="28" t="e">
        <f t="shared" si="31"/>
        <v>#DIV/0!</v>
      </c>
      <c r="AD74" s="3"/>
      <c r="AE74" s="4"/>
    </row>
    <row r="75" spans="1:31" x14ac:dyDescent="0.3">
      <c r="A75" s="5">
        <v>55</v>
      </c>
      <c r="B75" s="10" t="s">
        <v>49</v>
      </c>
      <c r="C75" s="10" t="s">
        <v>50</v>
      </c>
      <c r="D75" s="5">
        <v>4</v>
      </c>
      <c r="E75" s="8" t="s">
        <v>11</v>
      </c>
      <c r="F75" s="47">
        <v>60</v>
      </c>
      <c r="G75" s="5">
        <v>27</v>
      </c>
      <c r="H75" s="48">
        <v>20</v>
      </c>
      <c r="I75" s="49">
        <v>1</v>
      </c>
      <c r="J75" s="5"/>
      <c r="K75" s="5"/>
      <c r="L75" s="50"/>
      <c r="M75" s="47"/>
      <c r="N75" s="5"/>
      <c r="O75" s="5"/>
      <c r="P75" s="48"/>
      <c r="Q75" s="35">
        <f t="shared" si="28"/>
        <v>108</v>
      </c>
      <c r="R75" s="33">
        <f t="shared" si="25"/>
        <v>432</v>
      </c>
      <c r="S75" s="19"/>
      <c r="T75" s="20"/>
      <c r="U75" s="19"/>
      <c r="V75" s="21"/>
      <c r="W75" s="22"/>
      <c r="X75" s="17">
        <f t="shared" si="26"/>
        <v>0</v>
      </c>
      <c r="Y75" s="18" t="e">
        <f t="shared" si="29"/>
        <v>#DIV/0!</v>
      </c>
      <c r="Z75" s="17" t="e">
        <f t="shared" si="30"/>
        <v>#DIV/0!</v>
      </c>
      <c r="AA75" s="27" t="e">
        <f t="shared" si="31"/>
        <v>#DIV/0!</v>
      </c>
      <c r="AB75" s="17" t="e">
        <f t="shared" si="27"/>
        <v>#DIV/0!</v>
      </c>
      <c r="AC75" s="28" t="e">
        <f t="shared" si="31"/>
        <v>#DIV/0!</v>
      </c>
      <c r="AD75" s="3"/>
      <c r="AE75" s="4"/>
    </row>
    <row r="76" spans="1:31" x14ac:dyDescent="0.3">
      <c r="A76" s="5">
        <v>56</v>
      </c>
      <c r="B76" s="10" t="s">
        <v>49</v>
      </c>
      <c r="C76" s="10" t="s">
        <v>50</v>
      </c>
      <c r="D76" s="5">
        <v>5</v>
      </c>
      <c r="E76" s="8" t="s">
        <v>11</v>
      </c>
      <c r="F76" s="47">
        <v>7</v>
      </c>
      <c r="G76" s="5">
        <v>17</v>
      </c>
      <c r="H76" s="48">
        <v>10</v>
      </c>
      <c r="I76" s="49">
        <v>1</v>
      </c>
      <c r="J76" s="5"/>
      <c r="K76" s="5">
        <v>11</v>
      </c>
      <c r="L76" s="50">
        <v>1</v>
      </c>
      <c r="M76" s="47"/>
      <c r="N76" s="5"/>
      <c r="O76" s="5"/>
      <c r="P76" s="48">
        <v>6</v>
      </c>
      <c r="Q76" s="35">
        <f t="shared" si="28"/>
        <v>53</v>
      </c>
      <c r="R76" s="33">
        <f t="shared" si="25"/>
        <v>265</v>
      </c>
      <c r="S76" s="19"/>
      <c r="T76" s="20"/>
      <c r="U76" s="19"/>
      <c r="V76" s="21"/>
      <c r="W76" s="22"/>
      <c r="X76" s="17">
        <f t="shared" si="26"/>
        <v>0</v>
      </c>
      <c r="Y76" s="18" t="e">
        <f t="shared" si="29"/>
        <v>#DIV/0!</v>
      </c>
      <c r="Z76" s="17" t="e">
        <f t="shared" si="30"/>
        <v>#DIV/0!</v>
      </c>
      <c r="AA76" s="27" t="e">
        <f t="shared" si="31"/>
        <v>#DIV/0!</v>
      </c>
      <c r="AB76" s="17" t="e">
        <f t="shared" si="27"/>
        <v>#DIV/0!</v>
      </c>
      <c r="AC76" s="28" t="e">
        <f t="shared" si="31"/>
        <v>#DIV/0!</v>
      </c>
      <c r="AD76" s="3"/>
      <c r="AE76" s="4"/>
    </row>
    <row r="77" spans="1:31" x14ac:dyDescent="0.3">
      <c r="A77" s="5">
        <v>57</v>
      </c>
      <c r="B77" s="10" t="s">
        <v>49</v>
      </c>
      <c r="C77" s="10" t="s">
        <v>50</v>
      </c>
      <c r="D77" s="5">
        <v>10</v>
      </c>
      <c r="E77" s="8" t="s">
        <v>11</v>
      </c>
      <c r="F77" s="47"/>
      <c r="G77" s="5"/>
      <c r="H77" s="48"/>
      <c r="I77" s="49"/>
      <c r="J77" s="5"/>
      <c r="K77" s="5">
        <v>12</v>
      </c>
      <c r="L77" s="50">
        <v>4</v>
      </c>
      <c r="M77" s="47"/>
      <c r="N77" s="5"/>
      <c r="O77" s="5"/>
      <c r="P77" s="48"/>
      <c r="Q77" s="35">
        <f t="shared" si="28"/>
        <v>16</v>
      </c>
      <c r="R77" s="33">
        <f t="shared" si="25"/>
        <v>160</v>
      </c>
      <c r="S77" s="19"/>
      <c r="T77" s="20"/>
      <c r="U77" s="19"/>
      <c r="V77" s="21"/>
      <c r="W77" s="22"/>
      <c r="X77" s="17">
        <f t="shared" si="26"/>
        <v>0</v>
      </c>
      <c r="Y77" s="18" t="e">
        <f t="shared" si="29"/>
        <v>#DIV/0!</v>
      </c>
      <c r="Z77" s="17" t="e">
        <f t="shared" si="30"/>
        <v>#DIV/0!</v>
      </c>
      <c r="AA77" s="27" t="e">
        <f t="shared" si="31"/>
        <v>#DIV/0!</v>
      </c>
      <c r="AB77" s="17" t="e">
        <f t="shared" si="27"/>
        <v>#DIV/0!</v>
      </c>
      <c r="AC77" s="28" t="e">
        <f t="shared" si="31"/>
        <v>#DIV/0!</v>
      </c>
      <c r="AD77" s="3"/>
      <c r="AE77" s="4"/>
    </row>
    <row r="78" spans="1:31" x14ac:dyDescent="0.3">
      <c r="A78" s="5">
        <v>58</v>
      </c>
      <c r="B78" s="10" t="s">
        <v>49</v>
      </c>
      <c r="C78" s="10" t="s">
        <v>50</v>
      </c>
      <c r="D78" s="5">
        <v>20</v>
      </c>
      <c r="E78" s="8" t="s">
        <v>11</v>
      </c>
      <c r="F78" s="47"/>
      <c r="G78" s="5"/>
      <c r="H78" s="48"/>
      <c r="I78" s="49">
        <v>3</v>
      </c>
      <c r="J78" s="5"/>
      <c r="K78" s="5"/>
      <c r="L78" s="50"/>
      <c r="M78" s="47">
        <v>3</v>
      </c>
      <c r="N78" s="5"/>
      <c r="O78" s="5"/>
      <c r="P78" s="48"/>
      <c r="Q78" s="35">
        <f t="shared" si="28"/>
        <v>6</v>
      </c>
      <c r="R78" s="33">
        <f t="shared" si="25"/>
        <v>120</v>
      </c>
      <c r="S78" s="19"/>
      <c r="T78" s="20"/>
      <c r="U78" s="19"/>
      <c r="V78" s="21"/>
      <c r="W78" s="22"/>
      <c r="X78" s="17">
        <f t="shared" si="26"/>
        <v>0</v>
      </c>
      <c r="Y78" s="18" t="e">
        <f t="shared" si="29"/>
        <v>#DIV/0!</v>
      </c>
      <c r="Z78" s="17" t="e">
        <f t="shared" si="30"/>
        <v>#DIV/0!</v>
      </c>
      <c r="AA78" s="27" t="e">
        <f t="shared" si="31"/>
        <v>#DIV/0!</v>
      </c>
      <c r="AB78" s="17" t="e">
        <f t="shared" si="27"/>
        <v>#DIV/0!</v>
      </c>
      <c r="AC78" s="28" t="e">
        <f t="shared" si="31"/>
        <v>#DIV/0!</v>
      </c>
      <c r="AD78" s="3"/>
      <c r="AE78" s="4"/>
    </row>
    <row r="79" spans="1:31" x14ac:dyDescent="0.3">
      <c r="A79" s="5">
        <v>59</v>
      </c>
      <c r="B79" s="10" t="s">
        <v>51</v>
      </c>
      <c r="C79" s="10" t="s">
        <v>52</v>
      </c>
      <c r="D79" s="5">
        <v>1</v>
      </c>
      <c r="E79" s="8" t="s">
        <v>11</v>
      </c>
      <c r="F79" s="47"/>
      <c r="G79" s="5">
        <v>13</v>
      </c>
      <c r="H79" s="48"/>
      <c r="I79" s="49"/>
      <c r="J79" s="5"/>
      <c r="K79" s="5"/>
      <c r="L79" s="50"/>
      <c r="M79" s="47">
        <v>1</v>
      </c>
      <c r="N79" s="5"/>
      <c r="O79" s="5">
        <v>10</v>
      </c>
      <c r="P79" s="48"/>
      <c r="Q79" s="35">
        <f t="shared" si="28"/>
        <v>24</v>
      </c>
      <c r="R79" s="33">
        <f t="shared" si="25"/>
        <v>24</v>
      </c>
      <c r="S79" s="19"/>
      <c r="T79" s="20"/>
      <c r="U79" s="19"/>
      <c r="V79" s="21"/>
      <c r="W79" s="22"/>
      <c r="X79" s="17">
        <f t="shared" si="26"/>
        <v>0</v>
      </c>
      <c r="Y79" s="18" t="e">
        <f t="shared" si="29"/>
        <v>#DIV/0!</v>
      </c>
      <c r="Z79" s="17" t="e">
        <f t="shared" si="30"/>
        <v>#DIV/0!</v>
      </c>
      <c r="AA79" s="27" t="e">
        <f t="shared" si="31"/>
        <v>#DIV/0!</v>
      </c>
      <c r="AB79" s="17" t="e">
        <f t="shared" si="27"/>
        <v>#DIV/0!</v>
      </c>
      <c r="AC79" s="28" t="e">
        <f t="shared" si="31"/>
        <v>#DIV/0!</v>
      </c>
      <c r="AD79" s="3"/>
      <c r="AE79" s="4"/>
    </row>
    <row r="80" spans="1:31" x14ac:dyDescent="0.3">
      <c r="A80" s="5">
        <v>60</v>
      </c>
      <c r="B80" s="100" t="s">
        <v>54</v>
      </c>
      <c r="C80" s="100" t="s">
        <v>53</v>
      </c>
      <c r="D80" s="5">
        <v>5</v>
      </c>
      <c r="E80" s="8" t="s">
        <v>11</v>
      </c>
      <c r="F80" s="47"/>
      <c r="G80" s="5">
        <v>20</v>
      </c>
      <c r="H80" s="48"/>
      <c r="I80" s="49"/>
      <c r="J80" s="5">
        <v>1</v>
      </c>
      <c r="K80" s="5"/>
      <c r="L80" s="50"/>
      <c r="M80" s="47"/>
      <c r="N80" s="5"/>
      <c r="O80" s="5"/>
      <c r="P80" s="48"/>
      <c r="Q80" s="35">
        <f t="shared" si="28"/>
        <v>21</v>
      </c>
      <c r="R80" s="33">
        <f t="shared" si="25"/>
        <v>105</v>
      </c>
      <c r="S80" s="19"/>
      <c r="T80" s="20"/>
      <c r="U80" s="19"/>
      <c r="V80" s="21"/>
      <c r="W80" s="22"/>
      <c r="X80" s="17">
        <f t="shared" si="26"/>
        <v>0</v>
      </c>
      <c r="Y80" s="18" t="e">
        <f t="shared" si="29"/>
        <v>#DIV/0!</v>
      </c>
      <c r="Z80" s="17" t="e">
        <f t="shared" si="30"/>
        <v>#DIV/0!</v>
      </c>
      <c r="AA80" s="27" t="e">
        <f t="shared" si="31"/>
        <v>#DIV/0!</v>
      </c>
      <c r="AB80" s="17" t="e">
        <f t="shared" si="27"/>
        <v>#DIV/0!</v>
      </c>
      <c r="AC80" s="28" t="e">
        <f t="shared" si="31"/>
        <v>#DIV/0!</v>
      </c>
      <c r="AD80" s="7"/>
      <c r="AE80" s="4"/>
    </row>
    <row r="81" spans="1:31" x14ac:dyDescent="0.3">
      <c r="A81" s="5">
        <v>61</v>
      </c>
      <c r="B81" s="100" t="s">
        <v>54</v>
      </c>
      <c r="C81" s="100" t="s">
        <v>53</v>
      </c>
      <c r="D81" s="5">
        <v>10</v>
      </c>
      <c r="E81" s="8" t="s">
        <v>11</v>
      </c>
      <c r="F81" s="47"/>
      <c r="G81" s="5"/>
      <c r="H81" s="48"/>
      <c r="I81" s="49"/>
      <c r="J81" s="5"/>
      <c r="K81" s="5"/>
      <c r="L81" s="50"/>
      <c r="M81" s="47">
        <v>10</v>
      </c>
      <c r="N81" s="5"/>
      <c r="O81" s="5">
        <v>9</v>
      </c>
      <c r="P81" s="48"/>
      <c r="Q81" s="35">
        <f t="shared" si="28"/>
        <v>19</v>
      </c>
      <c r="R81" s="33">
        <f t="shared" si="25"/>
        <v>190</v>
      </c>
      <c r="S81" s="19"/>
      <c r="T81" s="20"/>
      <c r="U81" s="19"/>
      <c r="V81" s="21"/>
      <c r="W81" s="22"/>
      <c r="X81" s="17">
        <f t="shared" si="26"/>
        <v>0</v>
      </c>
      <c r="Y81" s="18" t="e">
        <f t="shared" si="29"/>
        <v>#DIV/0!</v>
      </c>
      <c r="Z81" s="17" t="e">
        <f t="shared" si="30"/>
        <v>#DIV/0!</v>
      </c>
      <c r="AA81" s="27" t="e">
        <f t="shared" si="31"/>
        <v>#DIV/0!</v>
      </c>
      <c r="AB81" s="17" t="e">
        <f t="shared" si="27"/>
        <v>#DIV/0!</v>
      </c>
      <c r="AC81" s="28" t="e">
        <f t="shared" si="31"/>
        <v>#DIV/0!</v>
      </c>
      <c r="AD81" s="7"/>
      <c r="AE81" s="4"/>
    </row>
    <row r="82" spans="1:31" x14ac:dyDescent="0.3">
      <c r="A82" s="5">
        <v>62</v>
      </c>
      <c r="B82" s="100" t="s">
        <v>54</v>
      </c>
      <c r="C82" s="100" t="s">
        <v>53</v>
      </c>
      <c r="D82" s="5">
        <v>20</v>
      </c>
      <c r="E82" s="8" t="s">
        <v>11</v>
      </c>
      <c r="F82" s="47"/>
      <c r="G82" s="5">
        <v>10</v>
      </c>
      <c r="H82" s="48">
        <v>5</v>
      </c>
      <c r="I82" s="49"/>
      <c r="J82" s="5"/>
      <c r="K82" s="5"/>
      <c r="L82" s="50"/>
      <c r="M82" s="47"/>
      <c r="N82" s="5"/>
      <c r="O82" s="5"/>
      <c r="P82" s="48"/>
      <c r="Q82" s="35">
        <f t="shared" si="28"/>
        <v>15</v>
      </c>
      <c r="R82" s="33">
        <f t="shared" si="25"/>
        <v>300</v>
      </c>
      <c r="S82" s="19"/>
      <c r="T82" s="20"/>
      <c r="U82" s="19"/>
      <c r="V82" s="21"/>
      <c r="W82" s="22"/>
      <c r="X82" s="17">
        <f t="shared" si="26"/>
        <v>0</v>
      </c>
      <c r="Y82" s="18" t="e">
        <f t="shared" si="29"/>
        <v>#DIV/0!</v>
      </c>
      <c r="Z82" s="17" t="e">
        <f t="shared" si="30"/>
        <v>#DIV/0!</v>
      </c>
      <c r="AA82" s="27" t="e">
        <f t="shared" si="31"/>
        <v>#DIV/0!</v>
      </c>
      <c r="AB82" s="17" t="e">
        <f t="shared" si="27"/>
        <v>#DIV/0!</v>
      </c>
      <c r="AC82" s="28" t="e">
        <f t="shared" si="31"/>
        <v>#DIV/0!</v>
      </c>
      <c r="AD82" s="3"/>
      <c r="AE82" s="4"/>
    </row>
    <row r="83" spans="1:31" ht="23" x14ac:dyDescent="0.3">
      <c r="A83" s="5">
        <v>63</v>
      </c>
      <c r="B83" s="100" t="s">
        <v>59</v>
      </c>
      <c r="C83" s="100" t="s">
        <v>58</v>
      </c>
      <c r="D83" s="12">
        <v>18</v>
      </c>
      <c r="E83" s="8" t="s">
        <v>61</v>
      </c>
      <c r="F83" s="47"/>
      <c r="G83" s="5">
        <v>10</v>
      </c>
      <c r="H83" s="48"/>
      <c r="I83" s="49"/>
      <c r="J83" s="5"/>
      <c r="K83" s="5">
        <v>1</v>
      </c>
      <c r="L83" s="50"/>
      <c r="M83" s="47">
        <v>1</v>
      </c>
      <c r="N83" s="5"/>
      <c r="O83" s="5">
        <v>1</v>
      </c>
      <c r="P83" s="48"/>
      <c r="Q83" s="35">
        <f t="shared" si="28"/>
        <v>13</v>
      </c>
      <c r="R83" s="33">
        <f t="shared" si="25"/>
        <v>234</v>
      </c>
      <c r="S83" s="19"/>
      <c r="T83" s="20"/>
      <c r="U83" s="19"/>
      <c r="V83" s="23"/>
      <c r="W83" s="22"/>
      <c r="X83" s="17">
        <f t="shared" si="26"/>
        <v>0</v>
      </c>
      <c r="Y83" s="18" t="e">
        <f t="shared" si="29"/>
        <v>#DIV/0!</v>
      </c>
      <c r="Z83" s="17" t="e">
        <f t="shared" si="30"/>
        <v>#DIV/0!</v>
      </c>
      <c r="AA83" s="27" t="e">
        <f t="shared" si="31"/>
        <v>#DIV/0!</v>
      </c>
      <c r="AB83" s="17" t="e">
        <f t="shared" si="27"/>
        <v>#DIV/0!</v>
      </c>
      <c r="AC83" s="28" t="e">
        <f t="shared" si="31"/>
        <v>#DIV/0!</v>
      </c>
      <c r="AD83" s="7"/>
      <c r="AE83" s="4"/>
    </row>
    <row r="84" spans="1:31" ht="23" x14ac:dyDescent="0.3">
      <c r="A84" s="5">
        <v>64</v>
      </c>
      <c r="B84" s="100" t="s">
        <v>57</v>
      </c>
      <c r="C84" s="100" t="s">
        <v>55</v>
      </c>
      <c r="D84" s="12">
        <v>0.4</v>
      </c>
      <c r="E84" s="8" t="s">
        <v>61</v>
      </c>
      <c r="F84" s="47"/>
      <c r="G84" s="5">
        <v>250</v>
      </c>
      <c r="H84" s="48"/>
      <c r="I84" s="49">
        <v>7</v>
      </c>
      <c r="J84" s="5"/>
      <c r="K84" s="5"/>
      <c r="L84" s="50"/>
      <c r="M84" s="47"/>
      <c r="N84" s="5"/>
      <c r="O84" s="5">
        <v>30</v>
      </c>
      <c r="P84" s="48"/>
      <c r="Q84" s="35">
        <f t="shared" si="28"/>
        <v>287</v>
      </c>
      <c r="R84" s="33">
        <f t="shared" si="25"/>
        <v>114.8</v>
      </c>
      <c r="S84" s="19"/>
      <c r="T84" s="20"/>
      <c r="U84" s="19"/>
      <c r="V84" s="23"/>
      <c r="W84" s="22"/>
      <c r="X84" s="17">
        <f t="shared" si="26"/>
        <v>0</v>
      </c>
      <c r="Y84" s="18" t="e">
        <f t="shared" si="29"/>
        <v>#DIV/0!</v>
      </c>
      <c r="Z84" s="17" t="e">
        <f t="shared" si="30"/>
        <v>#DIV/0!</v>
      </c>
      <c r="AA84" s="27" t="e">
        <f t="shared" si="31"/>
        <v>#DIV/0!</v>
      </c>
      <c r="AB84" s="17" t="e">
        <f t="shared" si="27"/>
        <v>#DIV/0!</v>
      </c>
      <c r="AC84" s="28" t="e">
        <f t="shared" si="31"/>
        <v>#DIV/0!</v>
      </c>
      <c r="AD84" s="7"/>
      <c r="AE84" s="4"/>
    </row>
    <row r="85" spans="1:31" ht="23" x14ac:dyDescent="0.3">
      <c r="A85" s="5">
        <v>65</v>
      </c>
      <c r="B85" s="100" t="s">
        <v>57</v>
      </c>
      <c r="C85" s="100" t="s">
        <v>55</v>
      </c>
      <c r="D85" s="12">
        <v>18</v>
      </c>
      <c r="E85" s="8" t="s">
        <v>61</v>
      </c>
      <c r="F85" s="47"/>
      <c r="G85" s="5">
        <v>7</v>
      </c>
      <c r="H85" s="48"/>
      <c r="I85" s="49"/>
      <c r="J85" s="5"/>
      <c r="K85" s="5"/>
      <c r="L85" s="50"/>
      <c r="M85" s="47">
        <v>1</v>
      </c>
      <c r="N85" s="5"/>
      <c r="O85" s="5">
        <v>3</v>
      </c>
      <c r="P85" s="48"/>
      <c r="Q85" s="35">
        <f t="shared" si="28"/>
        <v>11</v>
      </c>
      <c r="R85" s="33">
        <f t="shared" si="25"/>
        <v>198</v>
      </c>
      <c r="S85" s="19"/>
      <c r="T85" s="20"/>
      <c r="U85" s="19"/>
      <c r="V85" s="23"/>
      <c r="W85" s="22"/>
      <c r="X85" s="17">
        <f t="shared" si="26"/>
        <v>0</v>
      </c>
      <c r="Y85" s="18" t="e">
        <f t="shared" si="29"/>
        <v>#DIV/0!</v>
      </c>
      <c r="Z85" s="17" t="e">
        <f t="shared" si="30"/>
        <v>#DIV/0!</v>
      </c>
      <c r="AA85" s="27" t="e">
        <f t="shared" si="31"/>
        <v>#DIV/0!</v>
      </c>
      <c r="AB85" s="17" t="e">
        <f t="shared" si="27"/>
        <v>#DIV/0!</v>
      </c>
      <c r="AC85" s="28" t="e">
        <f t="shared" si="31"/>
        <v>#DIV/0!</v>
      </c>
      <c r="AD85" s="7"/>
      <c r="AE85" s="4"/>
    </row>
    <row r="86" spans="1:31" ht="23" x14ac:dyDescent="0.3">
      <c r="A86" s="96">
        <v>66</v>
      </c>
      <c r="B86" s="100" t="s">
        <v>67</v>
      </c>
      <c r="C86" s="100" t="s">
        <v>56</v>
      </c>
      <c r="D86" s="12">
        <v>0.4</v>
      </c>
      <c r="E86" s="8" t="s">
        <v>61</v>
      </c>
      <c r="F86" s="47"/>
      <c r="G86" s="5">
        <v>150</v>
      </c>
      <c r="H86" s="48"/>
      <c r="I86" s="49">
        <v>7</v>
      </c>
      <c r="J86" s="5"/>
      <c r="K86" s="5">
        <v>7</v>
      </c>
      <c r="L86" s="50"/>
      <c r="M86" s="47">
        <v>24</v>
      </c>
      <c r="N86" s="5"/>
      <c r="O86" s="5">
        <v>380</v>
      </c>
      <c r="P86" s="48">
        <v>40</v>
      </c>
      <c r="Q86" s="35">
        <f t="shared" si="28"/>
        <v>608</v>
      </c>
      <c r="R86" s="33">
        <f t="shared" si="25"/>
        <v>243.2</v>
      </c>
      <c r="S86" s="19"/>
      <c r="T86" s="20"/>
      <c r="U86" s="19"/>
      <c r="V86" s="23"/>
      <c r="W86" s="22"/>
      <c r="X86" s="17">
        <f t="shared" si="26"/>
        <v>0</v>
      </c>
      <c r="Y86" s="18" t="e">
        <f t="shared" si="29"/>
        <v>#DIV/0!</v>
      </c>
      <c r="Z86" s="17" t="e">
        <f t="shared" si="30"/>
        <v>#DIV/0!</v>
      </c>
      <c r="AA86" s="27" t="e">
        <f t="shared" si="31"/>
        <v>#DIV/0!</v>
      </c>
      <c r="AB86" s="17" t="e">
        <f t="shared" si="27"/>
        <v>#DIV/0!</v>
      </c>
      <c r="AC86" s="28" t="e">
        <f t="shared" si="31"/>
        <v>#DIV/0!</v>
      </c>
      <c r="AD86" s="3"/>
      <c r="AE86" s="4"/>
    </row>
    <row r="87" spans="1:31" ht="23" x14ac:dyDescent="0.3">
      <c r="A87" s="96">
        <v>67</v>
      </c>
      <c r="B87" s="100" t="s">
        <v>67</v>
      </c>
      <c r="C87" s="100" t="s">
        <v>56</v>
      </c>
      <c r="D87" s="12">
        <v>18</v>
      </c>
      <c r="E87" s="8" t="s">
        <v>61</v>
      </c>
      <c r="F87" s="47"/>
      <c r="G87" s="5"/>
      <c r="H87" s="48">
        <v>1</v>
      </c>
      <c r="I87" s="49"/>
      <c r="J87" s="5"/>
      <c r="K87" s="5"/>
      <c r="L87" s="50"/>
      <c r="M87" s="47"/>
      <c r="N87" s="5"/>
      <c r="O87" s="5">
        <v>4</v>
      </c>
      <c r="P87" s="48"/>
      <c r="Q87" s="35">
        <f t="shared" si="28"/>
        <v>5</v>
      </c>
      <c r="R87" s="33">
        <f t="shared" si="25"/>
        <v>90</v>
      </c>
      <c r="S87" s="19"/>
      <c r="T87" s="20"/>
      <c r="U87" s="19"/>
      <c r="V87" s="23"/>
      <c r="W87" s="22"/>
      <c r="X87" s="17">
        <f t="shared" si="26"/>
        <v>0</v>
      </c>
      <c r="Y87" s="18" t="e">
        <f t="shared" si="29"/>
        <v>#DIV/0!</v>
      </c>
      <c r="Z87" s="17" t="e">
        <f t="shared" si="30"/>
        <v>#DIV/0!</v>
      </c>
      <c r="AA87" s="27" t="e">
        <f t="shared" si="31"/>
        <v>#DIV/0!</v>
      </c>
      <c r="AB87" s="17" t="e">
        <f t="shared" si="27"/>
        <v>#DIV/0!</v>
      </c>
      <c r="AC87" s="28" t="e">
        <f t="shared" si="31"/>
        <v>#DIV/0!</v>
      </c>
      <c r="AD87" s="3"/>
      <c r="AE87" s="4"/>
    </row>
    <row r="88" spans="1:31" x14ac:dyDescent="0.3">
      <c r="A88" s="5">
        <v>68</v>
      </c>
      <c r="B88" s="10" t="s">
        <v>60</v>
      </c>
      <c r="C88" s="10" t="s">
        <v>157</v>
      </c>
      <c r="D88" s="12">
        <v>0.8</v>
      </c>
      <c r="E88" s="8" t="s">
        <v>61</v>
      </c>
      <c r="F88" s="47">
        <v>40</v>
      </c>
      <c r="G88" s="5">
        <v>150</v>
      </c>
      <c r="H88" s="48">
        <v>25</v>
      </c>
      <c r="I88" s="49">
        <v>12</v>
      </c>
      <c r="J88" s="5">
        <v>4</v>
      </c>
      <c r="K88" s="5">
        <v>34</v>
      </c>
      <c r="L88" s="50"/>
      <c r="M88" s="47">
        <v>8</v>
      </c>
      <c r="N88" s="5"/>
      <c r="O88" s="5"/>
      <c r="P88" s="48"/>
      <c r="Q88" s="35">
        <f>SUM(F88:P88)</f>
        <v>273</v>
      </c>
      <c r="R88" s="33">
        <f t="shared" si="25"/>
        <v>218.4</v>
      </c>
      <c r="S88" s="19"/>
      <c r="T88" s="20"/>
      <c r="U88" s="19"/>
      <c r="V88" s="23"/>
      <c r="W88" s="22"/>
      <c r="X88" s="17">
        <f t="shared" si="26"/>
        <v>0</v>
      </c>
      <c r="Y88" s="18" t="e">
        <f t="shared" si="29"/>
        <v>#DIV/0!</v>
      </c>
      <c r="Z88" s="17" t="e">
        <f t="shared" si="30"/>
        <v>#DIV/0!</v>
      </c>
      <c r="AA88" s="27" t="e">
        <f t="shared" si="31"/>
        <v>#DIV/0!</v>
      </c>
      <c r="AB88" s="17" t="e">
        <f t="shared" si="27"/>
        <v>#DIV/0!</v>
      </c>
      <c r="AC88" s="28" t="e">
        <f t="shared" si="31"/>
        <v>#DIV/0!</v>
      </c>
      <c r="AD88" s="3"/>
      <c r="AE88" s="4"/>
    </row>
    <row r="89" spans="1:31" x14ac:dyDescent="0.3">
      <c r="A89" s="5">
        <v>69</v>
      </c>
      <c r="B89" s="10" t="s">
        <v>147</v>
      </c>
      <c r="C89" s="10" t="s">
        <v>158</v>
      </c>
      <c r="D89" s="12">
        <v>0.8</v>
      </c>
      <c r="E89" s="8" t="s">
        <v>61</v>
      </c>
      <c r="F89" s="47"/>
      <c r="G89" s="5">
        <v>5</v>
      </c>
      <c r="H89" s="48"/>
      <c r="I89" s="49">
        <v>10</v>
      </c>
      <c r="J89" s="5">
        <v>9</v>
      </c>
      <c r="K89" s="5">
        <v>38</v>
      </c>
      <c r="L89" s="50">
        <v>2</v>
      </c>
      <c r="M89" s="47"/>
      <c r="N89" s="5"/>
      <c r="O89" s="5"/>
      <c r="P89" s="48"/>
      <c r="Q89" s="35">
        <f t="shared" si="28"/>
        <v>64</v>
      </c>
      <c r="R89" s="33">
        <f t="shared" si="25"/>
        <v>51.2</v>
      </c>
      <c r="S89" s="19"/>
      <c r="T89" s="20"/>
      <c r="U89" s="19"/>
      <c r="V89" s="23"/>
      <c r="W89" s="22"/>
      <c r="X89" s="17">
        <f t="shared" si="26"/>
        <v>0</v>
      </c>
      <c r="Y89" s="18" t="e">
        <f t="shared" si="29"/>
        <v>#DIV/0!</v>
      </c>
      <c r="Z89" s="17" t="e">
        <f t="shared" si="30"/>
        <v>#DIV/0!</v>
      </c>
      <c r="AA89" s="27" t="e">
        <f t="shared" si="31"/>
        <v>#DIV/0!</v>
      </c>
      <c r="AB89" s="17" t="e">
        <f t="shared" si="27"/>
        <v>#DIV/0!</v>
      </c>
      <c r="AC89" s="28" t="e">
        <f t="shared" si="31"/>
        <v>#DIV/0!</v>
      </c>
      <c r="AD89" s="3"/>
      <c r="AE89" s="4"/>
    </row>
    <row r="90" spans="1:31" x14ac:dyDescent="0.3">
      <c r="A90" s="5">
        <v>70</v>
      </c>
      <c r="B90" s="10" t="s">
        <v>147</v>
      </c>
      <c r="C90" s="10" t="s">
        <v>158</v>
      </c>
      <c r="D90" s="12">
        <v>18</v>
      </c>
      <c r="E90" s="8" t="s">
        <v>61</v>
      </c>
      <c r="F90" s="47"/>
      <c r="G90" s="5"/>
      <c r="H90" s="48"/>
      <c r="I90" s="49"/>
      <c r="J90" s="5"/>
      <c r="K90" s="5"/>
      <c r="L90" s="50"/>
      <c r="M90" s="47"/>
      <c r="N90" s="5"/>
      <c r="O90" s="5">
        <v>2</v>
      </c>
      <c r="P90" s="48"/>
      <c r="Q90" s="35">
        <f t="shared" si="28"/>
        <v>2</v>
      </c>
      <c r="R90" s="33">
        <f t="shared" si="25"/>
        <v>36</v>
      </c>
      <c r="S90" s="19"/>
      <c r="T90" s="20"/>
      <c r="U90" s="19"/>
      <c r="V90" s="23"/>
      <c r="W90" s="22"/>
      <c r="X90" s="17">
        <f t="shared" si="26"/>
        <v>0</v>
      </c>
      <c r="Y90" s="18" t="e">
        <f t="shared" si="29"/>
        <v>#DIV/0!</v>
      </c>
      <c r="Z90" s="17" t="e">
        <f t="shared" si="30"/>
        <v>#DIV/0!</v>
      </c>
      <c r="AA90" s="27" t="e">
        <f t="shared" si="31"/>
        <v>#DIV/0!</v>
      </c>
      <c r="AB90" s="17" t="e">
        <f t="shared" si="27"/>
        <v>#DIV/0!</v>
      </c>
      <c r="AC90" s="28" t="e">
        <f t="shared" si="31"/>
        <v>#DIV/0!</v>
      </c>
      <c r="AD90" s="3"/>
      <c r="AE90" s="4"/>
    </row>
    <row r="91" spans="1:31" x14ac:dyDescent="0.3">
      <c r="A91" s="5">
        <v>71</v>
      </c>
      <c r="B91" s="10" t="s">
        <v>148</v>
      </c>
      <c r="C91" s="10" t="s">
        <v>159</v>
      </c>
      <c r="D91" s="12">
        <v>0.4</v>
      </c>
      <c r="E91" s="8" t="s">
        <v>61</v>
      </c>
      <c r="F91" s="47">
        <v>10</v>
      </c>
      <c r="G91" s="5"/>
      <c r="H91" s="48"/>
      <c r="I91" s="49">
        <v>15</v>
      </c>
      <c r="J91" s="5">
        <v>15</v>
      </c>
      <c r="K91" s="5">
        <v>24</v>
      </c>
      <c r="L91" s="50">
        <v>2</v>
      </c>
      <c r="M91" s="47"/>
      <c r="N91" s="5"/>
      <c r="O91" s="5">
        <v>12</v>
      </c>
      <c r="P91" s="48"/>
      <c r="Q91" s="35">
        <f t="shared" si="28"/>
        <v>78</v>
      </c>
      <c r="R91" s="33">
        <f t="shared" si="25"/>
        <v>31.2</v>
      </c>
      <c r="S91" s="19"/>
      <c r="T91" s="20"/>
      <c r="U91" s="19"/>
      <c r="V91" s="23"/>
      <c r="W91" s="22"/>
      <c r="X91" s="17">
        <f t="shared" si="26"/>
        <v>0</v>
      </c>
      <c r="Y91" s="18" t="e">
        <f t="shared" si="29"/>
        <v>#DIV/0!</v>
      </c>
      <c r="Z91" s="17" t="e">
        <f t="shared" si="30"/>
        <v>#DIV/0!</v>
      </c>
      <c r="AA91" s="27" t="e">
        <f t="shared" si="31"/>
        <v>#DIV/0!</v>
      </c>
      <c r="AB91" s="17" t="e">
        <f t="shared" si="27"/>
        <v>#DIV/0!</v>
      </c>
      <c r="AC91" s="28" t="e">
        <f t="shared" si="31"/>
        <v>#DIV/0!</v>
      </c>
      <c r="AD91" s="3"/>
      <c r="AE91" s="4"/>
    </row>
    <row r="92" spans="1:31" x14ac:dyDescent="0.3">
      <c r="A92" s="5">
        <v>72</v>
      </c>
      <c r="B92" s="10" t="s">
        <v>148</v>
      </c>
      <c r="C92" s="10" t="s">
        <v>159</v>
      </c>
      <c r="D92" s="12">
        <v>18</v>
      </c>
      <c r="E92" s="8" t="s">
        <v>61</v>
      </c>
      <c r="F92" s="47"/>
      <c r="G92" s="5"/>
      <c r="H92" s="48"/>
      <c r="I92" s="49"/>
      <c r="J92" s="5"/>
      <c r="K92" s="5">
        <v>1</v>
      </c>
      <c r="L92" s="50"/>
      <c r="M92" s="47"/>
      <c r="N92" s="5"/>
      <c r="O92" s="5"/>
      <c r="P92" s="48"/>
      <c r="Q92" s="35">
        <f t="shared" si="28"/>
        <v>1</v>
      </c>
      <c r="R92" s="33">
        <f t="shared" si="25"/>
        <v>18</v>
      </c>
      <c r="S92" s="19"/>
      <c r="T92" s="20"/>
      <c r="U92" s="19"/>
      <c r="V92" s="23"/>
      <c r="W92" s="22"/>
      <c r="X92" s="17">
        <f t="shared" si="26"/>
        <v>0</v>
      </c>
      <c r="Y92" s="18" t="e">
        <f t="shared" si="29"/>
        <v>#DIV/0!</v>
      </c>
      <c r="Z92" s="17" t="e">
        <f t="shared" si="30"/>
        <v>#DIV/0!</v>
      </c>
      <c r="AA92" s="27" t="e">
        <f t="shared" si="31"/>
        <v>#DIV/0!</v>
      </c>
      <c r="AB92" s="17" t="e">
        <f t="shared" si="27"/>
        <v>#DIV/0!</v>
      </c>
      <c r="AC92" s="28" t="e">
        <f t="shared" si="31"/>
        <v>#DIV/0!</v>
      </c>
      <c r="AD92" s="3"/>
      <c r="AE92" s="4"/>
    </row>
    <row r="93" spans="1:31" x14ac:dyDescent="0.3">
      <c r="A93" s="5">
        <v>73</v>
      </c>
      <c r="B93" s="10" t="s">
        <v>149</v>
      </c>
      <c r="C93" s="10" t="s">
        <v>160</v>
      </c>
      <c r="D93" s="12">
        <v>0.8</v>
      </c>
      <c r="E93" s="8" t="s">
        <v>61</v>
      </c>
      <c r="F93" s="47">
        <v>100</v>
      </c>
      <c r="G93" s="5"/>
      <c r="H93" s="48"/>
      <c r="I93" s="49">
        <v>12</v>
      </c>
      <c r="J93" s="5">
        <v>9</v>
      </c>
      <c r="K93" s="5">
        <v>14</v>
      </c>
      <c r="L93" s="50">
        <v>2</v>
      </c>
      <c r="M93" s="47"/>
      <c r="N93" s="5"/>
      <c r="O93" s="5">
        <v>16</v>
      </c>
      <c r="P93" s="48"/>
      <c r="Q93" s="35">
        <f t="shared" si="28"/>
        <v>153</v>
      </c>
      <c r="R93" s="33">
        <f t="shared" si="25"/>
        <v>122.4</v>
      </c>
      <c r="S93" s="19"/>
      <c r="T93" s="20"/>
      <c r="U93" s="19"/>
      <c r="V93" s="23"/>
      <c r="W93" s="22"/>
      <c r="X93" s="17">
        <f t="shared" si="26"/>
        <v>0</v>
      </c>
      <c r="Y93" s="18" t="e">
        <f t="shared" si="29"/>
        <v>#DIV/0!</v>
      </c>
      <c r="Z93" s="17" t="e">
        <f t="shared" si="30"/>
        <v>#DIV/0!</v>
      </c>
      <c r="AA93" s="27" t="e">
        <f t="shared" si="31"/>
        <v>#DIV/0!</v>
      </c>
      <c r="AB93" s="17" t="e">
        <f t="shared" si="27"/>
        <v>#DIV/0!</v>
      </c>
      <c r="AC93" s="28" t="e">
        <f t="shared" si="31"/>
        <v>#DIV/0!</v>
      </c>
      <c r="AD93" s="3"/>
      <c r="AE93" s="4"/>
    </row>
    <row r="94" spans="1:31" ht="23" x14ac:dyDescent="0.3">
      <c r="A94" s="5">
        <v>74</v>
      </c>
      <c r="B94" s="10" t="s">
        <v>62</v>
      </c>
      <c r="C94" s="10" t="s">
        <v>63</v>
      </c>
      <c r="D94" s="12">
        <v>0.1</v>
      </c>
      <c r="E94" s="8" t="s">
        <v>61</v>
      </c>
      <c r="F94" s="47"/>
      <c r="G94" s="5"/>
      <c r="H94" s="48"/>
      <c r="I94" s="49">
        <v>7</v>
      </c>
      <c r="J94" s="5"/>
      <c r="K94" s="5">
        <v>3</v>
      </c>
      <c r="L94" s="50">
        <v>1</v>
      </c>
      <c r="M94" s="47"/>
      <c r="N94" s="5"/>
      <c r="O94" s="5"/>
      <c r="P94" s="48"/>
      <c r="Q94" s="35">
        <f t="shared" si="28"/>
        <v>11</v>
      </c>
      <c r="R94" s="33">
        <f t="shared" si="25"/>
        <v>1.1000000000000001</v>
      </c>
      <c r="S94" s="19"/>
      <c r="T94" s="20"/>
      <c r="U94" s="19"/>
      <c r="V94" s="23"/>
      <c r="W94" s="22"/>
      <c r="X94" s="17">
        <f t="shared" si="26"/>
        <v>0</v>
      </c>
      <c r="Y94" s="18" t="e">
        <f t="shared" si="29"/>
        <v>#DIV/0!</v>
      </c>
      <c r="Z94" s="17" t="e">
        <f t="shared" si="30"/>
        <v>#DIV/0!</v>
      </c>
      <c r="AA94" s="27" t="e">
        <f t="shared" si="31"/>
        <v>#DIV/0!</v>
      </c>
      <c r="AB94" s="17" t="e">
        <f t="shared" si="27"/>
        <v>#DIV/0!</v>
      </c>
      <c r="AC94" s="28" t="e">
        <f t="shared" si="31"/>
        <v>#DIV/0!</v>
      </c>
      <c r="AD94" s="3"/>
      <c r="AE94" s="4"/>
    </row>
    <row r="95" spans="1:31" ht="23" x14ac:dyDescent="0.3">
      <c r="A95" s="5">
        <v>75</v>
      </c>
      <c r="B95" s="10" t="s">
        <v>62</v>
      </c>
      <c r="C95" s="10" t="s">
        <v>63</v>
      </c>
      <c r="D95" s="12">
        <v>0.5</v>
      </c>
      <c r="E95" s="8" t="s">
        <v>61</v>
      </c>
      <c r="F95" s="47"/>
      <c r="G95" s="5"/>
      <c r="H95" s="48"/>
      <c r="I95" s="49">
        <v>9</v>
      </c>
      <c r="J95" s="5">
        <v>1</v>
      </c>
      <c r="K95" s="5">
        <v>4</v>
      </c>
      <c r="L95" s="50"/>
      <c r="M95" s="47"/>
      <c r="N95" s="5"/>
      <c r="O95" s="5"/>
      <c r="P95" s="48"/>
      <c r="Q95" s="35">
        <f t="shared" si="28"/>
        <v>14</v>
      </c>
      <c r="R95" s="33">
        <f t="shared" ref="R95:R103" si="32">ROUND(D95*Q95,2)</f>
        <v>7</v>
      </c>
      <c r="S95" s="19"/>
      <c r="T95" s="20"/>
      <c r="U95" s="19"/>
      <c r="V95" s="23"/>
      <c r="W95" s="22"/>
      <c r="X95" s="17">
        <f t="shared" ref="X95:X103" si="33">ROUND(Q95*V95,2)</f>
        <v>0</v>
      </c>
      <c r="Y95" s="18" t="e">
        <f t="shared" si="29"/>
        <v>#DIV/0!</v>
      </c>
      <c r="Z95" s="17" t="e">
        <f t="shared" si="30"/>
        <v>#DIV/0!</v>
      </c>
      <c r="AA95" s="27" t="e">
        <f t="shared" si="31"/>
        <v>#DIV/0!</v>
      </c>
      <c r="AB95" s="17" t="e">
        <f t="shared" ref="AB95:AB103" si="34">ROUND(R95*Y95,2)</f>
        <v>#DIV/0!</v>
      </c>
      <c r="AC95" s="28" t="e">
        <f t="shared" si="31"/>
        <v>#DIV/0!</v>
      </c>
      <c r="AD95" s="3"/>
      <c r="AE95" s="4"/>
    </row>
    <row r="96" spans="1:31" x14ac:dyDescent="0.3">
      <c r="A96" s="5">
        <v>76</v>
      </c>
      <c r="B96" s="10" t="s">
        <v>64</v>
      </c>
      <c r="C96" s="10"/>
      <c r="D96" s="12">
        <v>0.9</v>
      </c>
      <c r="E96" s="8" t="s">
        <v>61</v>
      </c>
      <c r="F96" s="47"/>
      <c r="G96" s="5"/>
      <c r="H96" s="48"/>
      <c r="I96" s="49"/>
      <c r="J96" s="5">
        <v>2</v>
      </c>
      <c r="K96" s="5">
        <v>9</v>
      </c>
      <c r="L96" s="50"/>
      <c r="M96" s="47"/>
      <c r="N96" s="5"/>
      <c r="O96" s="5"/>
      <c r="P96" s="48"/>
      <c r="Q96" s="35">
        <f t="shared" si="28"/>
        <v>11</v>
      </c>
      <c r="R96" s="33">
        <f t="shared" si="32"/>
        <v>9.9</v>
      </c>
      <c r="S96" s="19"/>
      <c r="T96" s="20"/>
      <c r="U96" s="19"/>
      <c r="V96" s="23"/>
      <c r="W96" s="22"/>
      <c r="X96" s="17">
        <f t="shared" si="33"/>
        <v>0</v>
      </c>
      <c r="Y96" s="18" t="e">
        <f t="shared" si="29"/>
        <v>#DIV/0!</v>
      </c>
      <c r="Z96" s="17" t="e">
        <f t="shared" si="30"/>
        <v>#DIV/0!</v>
      </c>
      <c r="AA96" s="27" t="e">
        <f t="shared" si="31"/>
        <v>#DIV/0!</v>
      </c>
      <c r="AB96" s="17" t="e">
        <f t="shared" si="34"/>
        <v>#DIV/0!</v>
      </c>
      <c r="AC96" s="28" t="e">
        <f t="shared" si="31"/>
        <v>#DIV/0!</v>
      </c>
      <c r="AD96" s="3"/>
      <c r="AE96" s="4"/>
    </row>
    <row r="97" spans="1:31" x14ac:dyDescent="0.3">
      <c r="A97" s="5">
        <v>77</v>
      </c>
      <c r="B97" s="10" t="s">
        <v>65</v>
      </c>
      <c r="C97" s="10" t="s">
        <v>66</v>
      </c>
      <c r="D97" s="12">
        <v>0.5</v>
      </c>
      <c r="E97" s="8" t="s">
        <v>61</v>
      </c>
      <c r="F97" s="47"/>
      <c r="G97" s="5"/>
      <c r="H97" s="48"/>
      <c r="I97" s="49">
        <v>2</v>
      </c>
      <c r="J97" s="5"/>
      <c r="K97" s="5">
        <v>4</v>
      </c>
      <c r="L97" s="50"/>
      <c r="M97" s="47">
        <v>10</v>
      </c>
      <c r="N97" s="5"/>
      <c r="O97" s="5"/>
      <c r="P97" s="48"/>
      <c r="Q97" s="35">
        <f t="shared" si="28"/>
        <v>16</v>
      </c>
      <c r="R97" s="33">
        <f t="shared" si="32"/>
        <v>8</v>
      </c>
      <c r="S97" s="19"/>
      <c r="T97" s="20"/>
      <c r="U97" s="19"/>
      <c r="V97" s="23"/>
      <c r="W97" s="22"/>
      <c r="X97" s="17">
        <f t="shared" si="33"/>
        <v>0</v>
      </c>
      <c r="Y97" s="18" t="e">
        <f t="shared" si="29"/>
        <v>#DIV/0!</v>
      </c>
      <c r="Z97" s="17" t="e">
        <f t="shared" si="30"/>
        <v>#DIV/0!</v>
      </c>
      <c r="AA97" s="27" t="e">
        <f t="shared" si="31"/>
        <v>#DIV/0!</v>
      </c>
      <c r="AB97" s="17" t="e">
        <f t="shared" si="34"/>
        <v>#DIV/0!</v>
      </c>
      <c r="AC97" s="28" t="e">
        <f t="shared" si="31"/>
        <v>#DIV/0!</v>
      </c>
      <c r="AD97" s="3"/>
      <c r="AE97" s="4"/>
    </row>
    <row r="98" spans="1:31" ht="23" x14ac:dyDescent="0.3">
      <c r="A98" s="5">
        <v>78</v>
      </c>
      <c r="B98" s="10" t="s">
        <v>76</v>
      </c>
      <c r="C98" s="10" t="s">
        <v>77</v>
      </c>
      <c r="D98" s="12">
        <v>0.4</v>
      </c>
      <c r="E98" s="1" t="s">
        <v>61</v>
      </c>
      <c r="F98" s="47"/>
      <c r="G98" s="5"/>
      <c r="H98" s="48"/>
      <c r="I98" s="49"/>
      <c r="J98" s="5"/>
      <c r="K98" s="5"/>
      <c r="L98" s="50"/>
      <c r="M98" s="47"/>
      <c r="N98" s="5"/>
      <c r="O98" s="5">
        <v>80</v>
      </c>
      <c r="P98" s="48">
        <v>100</v>
      </c>
      <c r="Q98" s="35">
        <f t="shared" si="28"/>
        <v>180</v>
      </c>
      <c r="R98" s="33">
        <f t="shared" si="32"/>
        <v>72</v>
      </c>
      <c r="S98" s="19"/>
      <c r="T98" s="20"/>
      <c r="U98" s="19"/>
      <c r="V98" s="23"/>
      <c r="W98" s="22"/>
      <c r="X98" s="17">
        <f t="shared" si="33"/>
        <v>0</v>
      </c>
      <c r="Y98" s="18" t="e">
        <f t="shared" si="29"/>
        <v>#DIV/0!</v>
      </c>
      <c r="Z98" s="17" t="e">
        <f t="shared" si="30"/>
        <v>#DIV/0!</v>
      </c>
      <c r="AA98" s="27" t="e">
        <f t="shared" si="31"/>
        <v>#DIV/0!</v>
      </c>
      <c r="AB98" s="17" t="e">
        <f t="shared" si="34"/>
        <v>#DIV/0!</v>
      </c>
      <c r="AC98" s="28" t="e">
        <f t="shared" si="31"/>
        <v>#DIV/0!</v>
      </c>
      <c r="AD98" s="3"/>
      <c r="AE98" s="4"/>
    </row>
    <row r="99" spans="1:31" ht="23" x14ac:dyDescent="0.3">
      <c r="A99" s="5">
        <v>79</v>
      </c>
      <c r="B99" s="10" t="s">
        <v>150</v>
      </c>
      <c r="C99" s="10" t="s">
        <v>161</v>
      </c>
      <c r="D99" s="12">
        <v>0.8</v>
      </c>
      <c r="E99" s="8" t="s">
        <v>61</v>
      </c>
      <c r="F99" s="47"/>
      <c r="G99" s="5"/>
      <c r="H99" s="48"/>
      <c r="I99" s="49"/>
      <c r="J99" s="5"/>
      <c r="K99" s="5">
        <v>1</v>
      </c>
      <c r="L99" s="50"/>
      <c r="M99" s="47"/>
      <c r="N99" s="5"/>
      <c r="O99" s="5"/>
      <c r="P99" s="48"/>
      <c r="Q99" s="35">
        <f t="shared" si="28"/>
        <v>1</v>
      </c>
      <c r="R99" s="33">
        <f t="shared" si="32"/>
        <v>0.8</v>
      </c>
      <c r="S99" s="19"/>
      <c r="T99" s="20"/>
      <c r="U99" s="19"/>
      <c r="V99" s="23"/>
      <c r="W99" s="22"/>
      <c r="X99" s="17">
        <f t="shared" si="33"/>
        <v>0</v>
      </c>
      <c r="Y99" s="18" t="e">
        <f t="shared" si="29"/>
        <v>#DIV/0!</v>
      </c>
      <c r="Z99" s="17" t="e">
        <f t="shared" si="30"/>
        <v>#DIV/0!</v>
      </c>
      <c r="AA99" s="27" t="e">
        <f t="shared" si="31"/>
        <v>#DIV/0!</v>
      </c>
      <c r="AB99" s="17" t="e">
        <f t="shared" si="34"/>
        <v>#DIV/0!</v>
      </c>
      <c r="AC99" s="28" t="e">
        <f t="shared" si="31"/>
        <v>#DIV/0!</v>
      </c>
      <c r="AD99" s="3"/>
      <c r="AE99" s="4"/>
    </row>
    <row r="100" spans="1:31" ht="23" x14ac:dyDescent="0.3">
      <c r="A100" s="5">
        <v>80</v>
      </c>
      <c r="B100" s="10" t="s">
        <v>68</v>
      </c>
      <c r="C100" s="10" t="s">
        <v>73</v>
      </c>
      <c r="D100" s="12">
        <v>0.4</v>
      </c>
      <c r="E100" s="8" t="s">
        <v>11</v>
      </c>
      <c r="F100" s="47"/>
      <c r="G100" s="5"/>
      <c r="H100" s="48"/>
      <c r="I100" s="49"/>
      <c r="J100" s="5"/>
      <c r="K100" s="5">
        <v>3</v>
      </c>
      <c r="L100" s="50"/>
      <c r="M100" s="47"/>
      <c r="N100" s="5"/>
      <c r="O100" s="5"/>
      <c r="P100" s="48"/>
      <c r="Q100" s="35">
        <f t="shared" si="28"/>
        <v>3</v>
      </c>
      <c r="R100" s="33">
        <f t="shared" si="32"/>
        <v>1.2</v>
      </c>
      <c r="S100" s="19"/>
      <c r="T100" s="20"/>
      <c r="U100" s="19"/>
      <c r="V100" s="23"/>
      <c r="W100" s="22"/>
      <c r="X100" s="17">
        <f t="shared" si="33"/>
        <v>0</v>
      </c>
      <c r="Y100" s="18" t="e">
        <f t="shared" si="29"/>
        <v>#DIV/0!</v>
      </c>
      <c r="Z100" s="17" t="e">
        <f t="shared" si="30"/>
        <v>#DIV/0!</v>
      </c>
      <c r="AA100" s="27" t="e">
        <f t="shared" si="31"/>
        <v>#DIV/0!</v>
      </c>
      <c r="AB100" s="17" t="e">
        <f t="shared" si="34"/>
        <v>#DIV/0!</v>
      </c>
      <c r="AC100" s="28" t="e">
        <f t="shared" si="31"/>
        <v>#DIV/0!</v>
      </c>
      <c r="AD100" s="3"/>
      <c r="AE100" s="4"/>
    </row>
    <row r="101" spans="1:31" x14ac:dyDescent="0.3">
      <c r="A101" s="5">
        <v>81</v>
      </c>
      <c r="B101" s="10" t="s">
        <v>69</v>
      </c>
      <c r="C101" s="10" t="s">
        <v>70</v>
      </c>
      <c r="D101" s="12">
        <v>0.4</v>
      </c>
      <c r="E101" s="8" t="s">
        <v>11</v>
      </c>
      <c r="F101" s="47"/>
      <c r="G101" s="5"/>
      <c r="H101" s="48"/>
      <c r="I101" s="49">
        <v>11</v>
      </c>
      <c r="J101" s="5"/>
      <c r="K101" s="5"/>
      <c r="L101" s="50"/>
      <c r="M101" s="47">
        <v>100</v>
      </c>
      <c r="N101" s="5"/>
      <c r="O101" s="5"/>
      <c r="P101" s="48"/>
      <c r="Q101" s="35">
        <f t="shared" si="28"/>
        <v>111</v>
      </c>
      <c r="R101" s="33">
        <f t="shared" si="32"/>
        <v>44.4</v>
      </c>
      <c r="S101" s="19"/>
      <c r="T101" s="20"/>
      <c r="U101" s="19"/>
      <c r="V101" s="23"/>
      <c r="W101" s="22"/>
      <c r="X101" s="17">
        <f t="shared" si="33"/>
        <v>0</v>
      </c>
      <c r="Y101" s="18" t="e">
        <f t="shared" si="29"/>
        <v>#DIV/0!</v>
      </c>
      <c r="Z101" s="17" t="e">
        <f t="shared" si="30"/>
        <v>#DIV/0!</v>
      </c>
      <c r="AA101" s="27" t="e">
        <f t="shared" si="31"/>
        <v>#DIV/0!</v>
      </c>
      <c r="AB101" s="17" t="e">
        <f t="shared" si="34"/>
        <v>#DIV/0!</v>
      </c>
      <c r="AC101" s="28" t="e">
        <f t="shared" si="31"/>
        <v>#DIV/0!</v>
      </c>
      <c r="AD101" s="3"/>
      <c r="AE101" s="4"/>
    </row>
    <row r="102" spans="1:31" ht="23" x14ac:dyDescent="0.3">
      <c r="A102" s="5">
        <v>82</v>
      </c>
      <c r="B102" s="10" t="s">
        <v>71</v>
      </c>
      <c r="C102" s="10" t="s">
        <v>74</v>
      </c>
      <c r="D102" s="12">
        <v>0.4</v>
      </c>
      <c r="E102" s="8" t="s">
        <v>11</v>
      </c>
      <c r="F102" s="47"/>
      <c r="G102" s="5"/>
      <c r="H102" s="48"/>
      <c r="I102" s="49"/>
      <c r="J102" s="5"/>
      <c r="K102" s="5"/>
      <c r="L102" s="50">
        <v>22</v>
      </c>
      <c r="M102" s="47"/>
      <c r="N102" s="5"/>
      <c r="O102" s="5"/>
      <c r="P102" s="48"/>
      <c r="Q102" s="35">
        <f t="shared" si="28"/>
        <v>22</v>
      </c>
      <c r="R102" s="33">
        <f t="shared" si="32"/>
        <v>8.8000000000000007</v>
      </c>
      <c r="S102" s="19"/>
      <c r="T102" s="20"/>
      <c r="U102" s="19"/>
      <c r="V102" s="23"/>
      <c r="W102" s="22"/>
      <c r="X102" s="17">
        <f t="shared" si="33"/>
        <v>0</v>
      </c>
      <c r="Y102" s="18" t="e">
        <f t="shared" si="29"/>
        <v>#DIV/0!</v>
      </c>
      <c r="Z102" s="17" t="e">
        <f t="shared" si="30"/>
        <v>#DIV/0!</v>
      </c>
      <c r="AA102" s="27" t="e">
        <f t="shared" si="31"/>
        <v>#DIV/0!</v>
      </c>
      <c r="AB102" s="17" t="e">
        <f t="shared" si="34"/>
        <v>#DIV/0!</v>
      </c>
      <c r="AC102" s="28" t="e">
        <f t="shared" si="31"/>
        <v>#DIV/0!</v>
      </c>
      <c r="AD102" s="3"/>
      <c r="AE102" s="4"/>
    </row>
    <row r="103" spans="1:31" ht="23.5" thickBot="1" x14ac:dyDescent="0.35">
      <c r="A103" s="5">
        <v>83</v>
      </c>
      <c r="B103" s="10" t="s">
        <v>72</v>
      </c>
      <c r="C103" s="10" t="s">
        <v>70</v>
      </c>
      <c r="D103" s="12">
        <v>0.6</v>
      </c>
      <c r="E103" s="8" t="s">
        <v>11</v>
      </c>
      <c r="F103" s="52"/>
      <c r="G103" s="53"/>
      <c r="H103" s="54"/>
      <c r="I103" s="55"/>
      <c r="J103" s="53"/>
      <c r="K103" s="53"/>
      <c r="L103" s="56">
        <v>28</v>
      </c>
      <c r="M103" s="52"/>
      <c r="N103" s="53"/>
      <c r="O103" s="53"/>
      <c r="P103" s="54"/>
      <c r="Q103" s="36">
        <f t="shared" si="28"/>
        <v>28</v>
      </c>
      <c r="R103" s="34">
        <f t="shared" si="32"/>
        <v>16.8</v>
      </c>
      <c r="S103" s="19"/>
      <c r="T103" s="20"/>
      <c r="U103" s="19"/>
      <c r="V103" s="23"/>
      <c r="W103" s="22"/>
      <c r="X103" s="17">
        <f t="shared" si="33"/>
        <v>0</v>
      </c>
      <c r="Y103" s="18" t="e">
        <f t="shared" si="29"/>
        <v>#DIV/0!</v>
      </c>
      <c r="Z103" s="17" t="e">
        <f t="shared" si="30"/>
        <v>#DIV/0!</v>
      </c>
      <c r="AA103" s="27" t="e">
        <f t="shared" si="31"/>
        <v>#DIV/0!</v>
      </c>
      <c r="AB103" s="17" t="e">
        <f t="shared" si="34"/>
        <v>#DIV/0!</v>
      </c>
      <c r="AC103" s="28" t="e">
        <f t="shared" si="31"/>
        <v>#DIV/0!</v>
      </c>
      <c r="AD103" s="3"/>
      <c r="AE103" s="4"/>
    </row>
    <row r="104" spans="1:31" x14ac:dyDescent="0.3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3"/>
      <c r="R104" s="11"/>
      <c r="S104" s="3"/>
      <c r="T104" s="2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4"/>
    </row>
    <row r="105" spans="1:31" x14ac:dyDescent="0.3">
      <c r="A105" s="16" t="s">
        <v>98</v>
      </c>
      <c r="B105" s="108" t="s">
        <v>164</v>
      </c>
      <c r="R105" s="3"/>
      <c r="S105" s="3"/>
      <c r="T105" s="2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4"/>
    </row>
    <row r="106" spans="1:31" x14ac:dyDescent="0.3">
      <c r="A106" s="16" t="s">
        <v>99</v>
      </c>
      <c r="B106" s="15" t="s">
        <v>168</v>
      </c>
      <c r="D106" s="109"/>
      <c r="E106" s="109"/>
      <c r="F106" s="109"/>
      <c r="G106" s="109"/>
      <c r="H106" s="109"/>
      <c r="I106" s="109"/>
      <c r="J106" s="109"/>
      <c r="K106" s="109"/>
      <c r="L106" s="109"/>
      <c r="R106" s="3"/>
      <c r="S106" s="3"/>
      <c r="T106" s="2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4"/>
    </row>
    <row r="107" spans="1:31" x14ac:dyDescent="0.3">
      <c r="R107" s="3"/>
      <c r="S107" s="3"/>
      <c r="T107" s="2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4"/>
    </row>
    <row r="108" spans="1:31" x14ac:dyDescent="0.3">
      <c r="R108" s="3"/>
      <c r="S108" s="3"/>
      <c r="T108" s="2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4"/>
    </row>
    <row r="109" spans="1:31" x14ac:dyDescent="0.3">
      <c r="R109" s="3"/>
      <c r="S109" s="3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4"/>
    </row>
    <row r="110" spans="1:31" x14ac:dyDescent="0.3">
      <c r="R110" s="3"/>
      <c r="S110" s="3"/>
      <c r="T110" s="2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4"/>
    </row>
    <row r="111" spans="1:31" x14ac:dyDescent="0.3">
      <c r="R111" s="3"/>
      <c r="S111" s="3"/>
      <c r="T111" s="2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4"/>
    </row>
    <row r="112" spans="1:31" x14ac:dyDescent="0.3">
      <c r="R112" s="3"/>
      <c r="S112" s="3"/>
      <c r="T112" s="2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4"/>
    </row>
    <row r="113" spans="18:31" x14ac:dyDescent="0.3">
      <c r="R113" s="3"/>
      <c r="S113" s="3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4"/>
    </row>
    <row r="114" spans="18:31" x14ac:dyDescent="0.3">
      <c r="R114" s="3"/>
      <c r="S114" s="3"/>
      <c r="T114" s="2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4"/>
    </row>
    <row r="115" spans="18:31" x14ac:dyDescent="0.3">
      <c r="R115" s="3"/>
      <c r="S115" s="3"/>
      <c r="T115" s="2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4"/>
    </row>
    <row r="116" spans="18:31" x14ac:dyDescent="0.3">
      <c r="R116" s="3"/>
      <c r="S116" s="3"/>
      <c r="T116" s="2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4"/>
    </row>
    <row r="117" spans="18:31" x14ac:dyDescent="0.3">
      <c r="R117" s="3"/>
      <c r="S117" s="3"/>
      <c r="T117" s="2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4"/>
    </row>
  </sheetData>
  <autoFilter ref="A5:AE106" xr:uid="{5A49F276-4166-4FD2-AE34-98E255D978DE}"/>
  <mergeCells count="60">
    <mergeCell ref="A7:A8"/>
    <mergeCell ref="A9:A10"/>
    <mergeCell ref="A15:A17"/>
    <mergeCell ref="A18:A20"/>
    <mergeCell ref="A24:A25"/>
    <mergeCell ref="A42:A45"/>
    <mergeCell ref="A47:A48"/>
    <mergeCell ref="A61:A62"/>
    <mergeCell ref="A70:A71"/>
    <mergeCell ref="A21:A22"/>
    <mergeCell ref="A40:A41"/>
    <mergeCell ref="AC47:AC48"/>
    <mergeCell ref="AC61:AC62"/>
    <mergeCell ref="AC70:AC71"/>
    <mergeCell ref="AC3:AC4"/>
    <mergeCell ref="Z3:Z4"/>
    <mergeCell ref="AC7:AC8"/>
    <mergeCell ref="AC9:AC10"/>
    <mergeCell ref="AC15:AC17"/>
    <mergeCell ref="AA7:AA8"/>
    <mergeCell ref="AA9:AA10"/>
    <mergeCell ref="AA15:AA17"/>
    <mergeCell ref="AB3:AB4"/>
    <mergeCell ref="AC18:AC20"/>
    <mergeCell ref="AC21:AC22"/>
    <mergeCell ref="AC24:AC25"/>
    <mergeCell ref="AC40:AC41"/>
    <mergeCell ref="AC42:AC45"/>
    <mergeCell ref="AA47:AA48"/>
    <mergeCell ref="AA61:AA62"/>
    <mergeCell ref="AA70:AA71"/>
    <mergeCell ref="S2:Y2"/>
    <mergeCell ref="Z2:AA2"/>
    <mergeCell ref="S3:S4"/>
    <mergeCell ref="T3:T4"/>
    <mergeCell ref="U3:U4"/>
    <mergeCell ref="V3:V4"/>
    <mergeCell ref="W3:W4"/>
    <mergeCell ref="X3:X4"/>
    <mergeCell ref="Y3:Y4"/>
    <mergeCell ref="AA3:AA4"/>
    <mergeCell ref="AA18:AA20"/>
    <mergeCell ref="AA21:AA22"/>
    <mergeCell ref="AA24:AA25"/>
    <mergeCell ref="AA40:AA41"/>
    <mergeCell ref="AA42:AA45"/>
    <mergeCell ref="C2:C4"/>
    <mergeCell ref="Q3:Q4"/>
    <mergeCell ref="F2:Q2"/>
    <mergeCell ref="A1:AC1"/>
    <mergeCell ref="R2:R4"/>
    <mergeCell ref="E3:E4"/>
    <mergeCell ref="D3:D4"/>
    <mergeCell ref="B2:B4"/>
    <mergeCell ref="A2:A4"/>
    <mergeCell ref="AB2:AC2"/>
    <mergeCell ref="D2:E2"/>
    <mergeCell ref="M3:P3"/>
    <mergeCell ref="F3:H3"/>
    <mergeCell ref="I3:L3"/>
  </mergeCells>
  <phoneticPr fontId="5" type="noConversion"/>
  <pageMargins left="0.7" right="0.7" top="0.75" bottom="0.75" header="0.3" footer="0.3"/>
  <pageSetup paperSize="9" scale="32" fitToHeight="0" orientation="landscape" r:id="rId1"/>
  <ignoredErrors>
    <ignoredError sqref="Y61:Y73 Y7:Y53 Y74:Y10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Kārkle</dc:creator>
  <cp:lastModifiedBy>Dana Platbārde</cp:lastModifiedBy>
  <cp:lastPrinted>2026-03-12T13:56:35Z</cp:lastPrinted>
  <dcterms:created xsi:type="dcterms:W3CDTF">2025-06-26T10:29:39Z</dcterms:created>
  <dcterms:modified xsi:type="dcterms:W3CDTF">2026-04-21T12:14:32Z</dcterms:modified>
</cp:coreProperties>
</file>