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Rīgas_78" sheetId="1" r:id="rId1"/>
  </sheets>
  <definedNames/>
  <calcPr fullCalcOnLoad="1"/>
</workbook>
</file>

<file path=xl/sharedStrings.xml><?xml version="1.0" encoding="utf-8"?>
<sst xmlns="http://schemas.openxmlformats.org/spreadsheetml/2006/main" count="212" uniqueCount="134">
  <si>
    <t>TIESĀS IZMAKSAS KOPĀ, t.sk. darba devēja sociālais nodoklis(%):</t>
  </si>
  <si>
    <t>Virsizdevumi (t.sk.darba aizsardzība) (_____%)</t>
  </si>
  <si>
    <t>Peļņa (____%)</t>
  </si>
  <si>
    <t>KOPĀ:</t>
  </si>
  <si>
    <t>PAVISAM KOPĀ:</t>
  </si>
  <si>
    <t>m</t>
  </si>
  <si>
    <t>m2</t>
  </si>
  <si>
    <t>Mērvienība</t>
  </si>
  <si>
    <t>Daudzums</t>
  </si>
  <si>
    <t>Būvdarbu apjomi</t>
  </si>
  <si>
    <t xml:space="preserve">Būvniecības darbi pārvaldes ēkas Rīgas ielā 78, Daugavpilī, jumta seguma nomaiņai, bēniņu pārseguma siltināšanai un zibensaizsardzības sistēmas ierīkošanai (saskaņā ar projekta dokumentāciju)
</t>
  </si>
  <si>
    <t>Būvlaukuma sagatavošana</t>
  </si>
  <si>
    <t>Pacēlāja noma</t>
  </si>
  <si>
    <t>kpl</t>
  </si>
  <si>
    <t>Ugunsdzēsības inventāra stends (lāpstas, spaiņi, ķeķši, putu aparāti)</t>
  </si>
  <si>
    <t>gb.</t>
  </si>
  <si>
    <t>WC (biotualetes) AxBxH (1,20x1,40x2,34m)</t>
  </si>
  <si>
    <t>Būvgružu konteineri AxBxH (4,09x1,75x1,5)</t>
  </si>
  <si>
    <t>Būvlaukuma nožogojums (BEKAERT vai ekvivalenti)</t>
  </si>
  <si>
    <t>t/m</t>
  </si>
  <si>
    <t>Aizsardzības jumtiņš AJ (skat. projekts)</t>
  </si>
  <si>
    <t>gb</t>
  </si>
  <si>
    <t>Gājēju aizsardzības jumtiņš AJ1</t>
  </si>
  <si>
    <t>(būvdarbu nosaukums)</t>
  </si>
  <si>
    <t>Jumta seguma no viļņotām loksnēm "Onduline" ar latojumu demontāža, ieskaitot bēniņu ventilācijas ārējo elementu demontāžu</t>
  </si>
  <si>
    <t>Cinkotā skārda segumu (karnīze, kore un citi) demontāža</t>
  </si>
  <si>
    <t xml:space="preserve">Piekartekņu ar piltuvēm pie sienām un karnīzēm demontāža </t>
  </si>
  <si>
    <t>Notekcaurules ar turētājiem un stiprinājumiem demontāža</t>
  </si>
  <si>
    <t>Esošās jumta lūkas demontāža</t>
  </si>
  <si>
    <t>Būvgružu utilizācija</t>
  </si>
  <si>
    <t>m3</t>
  </si>
  <si>
    <t xml:space="preserve">Esošo koka dēļu laipu demontāža. Būvgružu utilizācija </t>
  </si>
  <si>
    <t xml:space="preserve">Esošās pretvēja plēves demontāža. Būvgružu utilizācija </t>
  </si>
  <si>
    <t xml:space="preserve">Esošās bēniņu lūkas 900x700* mm demontāža. Būvgružu utilizācija </t>
  </si>
  <si>
    <t>kpl.</t>
  </si>
  <si>
    <t xml:space="preserve">Koka konstrukcijas ar tērauda tvertni demontāža. Būvgružu utilizācija </t>
  </si>
  <si>
    <t>Administrācijas un strādnieku modulis AxBxH- 5,86x2,24x2,34</t>
  </si>
  <si>
    <t>Lietusūdens notekcauruļu stiprināšanas kronšteinu demontāža un montāža</t>
  </si>
  <si>
    <t>Esošām kāpnēm (uz 2.st.jumta daļu) - stiprināšanas pārbaude, remonts, atjaunošana pēc esošā tipa</t>
  </si>
  <si>
    <t>Koka spāru un citu jumta nesošo konstrukciju ar latojumu izbūve, t.sk. zāģmateriāli, ruberoīds 210,30 m2, naglas, stiprinājumi</t>
  </si>
  <si>
    <t>Visas koka konstrukcijas noklāšana ar antiseptiķi un nesošās koka konstrukcijas apstrādāšana ar ugunsdrošo sastāvu R15</t>
  </si>
  <si>
    <t>Antikondensāta plēves ieklāšana ar stiprinājuma latām un naglām</t>
  </si>
  <si>
    <t xml:space="preserve"> Klasiskā tipa skārda jumta profila t=0,6mm ar PUR  pārklājumu (tonis - RR23) montāža </t>
  </si>
  <si>
    <t>Skārda t=0,6 ar PUR pārklājumu (tonis - RR23) dzegu  lāseņu montāža (skat. projektu L-2,L-5) , iesk. cementa smilšu javu un hermētiķi</t>
  </si>
  <si>
    <t xml:space="preserve">Skārda t=0,6mm ar abpusēju PUR pārklājumu (tonis-  RR23) tekņu D150mm ar turētajiem 258 gb. montāža  </t>
  </si>
  <si>
    <t xml:space="preserve">Skārda t=0,6mm ar abpusēju PUR pārklājumu (tonis-  RR23) notekcauruļu D150 mm un piltuvju D300mm (18 gb.) ar piederumiem montāža          </t>
  </si>
  <si>
    <t xml:space="preserve"> Sniega barjeras montāža</t>
  </si>
  <si>
    <t>Jumta lūka uzstādīšana</t>
  </si>
  <si>
    <t>Bēniņu loga BL-1 montāža</t>
  </si>
  <si>
    <t xml:space="preserve">Skārda apdares t=0,6mm ar PUR pārklājumu (tonis - RR23)   bēniņu logiem BL-1  montāža, iesk. stiprinājumus un hermētiķi </t>
  </si>
  <si>
    <t xml:space="preserve">Jumta lūku skārda apdares t=0,6mm ar PUR pārklājumu (tonis - RR23) montāža, iesk. stiprinājumus un hermetizējošo mastiku </t>
  </si>
  <si>
    <t xml:space="preserve">Skārda t=0,6 ar PUR  pārklājumu (tonis - RR23) lāseņu  (skat. projektu L-8,9) montāža, iesk. stiprinājumus un hermētiķi </t>
  </si>
  <si>
    <t xml:space="preserve">Skārda t=0,6 ar PUR  pārklājumu (tonis - RR23) satekņu montāža, iesk. stiprinājumus un hermētiķi </t>
  </si>
  <si>
    <t>Koka kāpņu K-1 H=2,0m montāža</t>
  </si>
  <si>
    <t>Koka kāpņu K-2 H=1,3m montāža</t>
  </si>
  <si>
    <t xml:space="preserve">Skārda t=0,6 ar PUR  pārklājumu (tonis - RR23) sienas pieslēgumu (L-1 skat. projektu), parapetu apdares (P-1,P-2 skat. projektu) montāža, iesk. stiprinājumus un hermētiķi </t>
  </si>
  <si>
    <t xml:space="preserve">Skārda t=0,6 ar PUR  pārklājumu (tonis - RR23) jumta kores montāža, iesk. stiprinājumus un hermētiķi </t>
  </si>
  <si>
    <t>Skārda t=0,6mm jumta kores ar perforāciju montāža, iesk. stiprinājumus un hermētiķi</t>
  </si>
  <si>
    <t xml:space="preserve"> Jumta skārda kores balsta plankas montāža, iesk. stiprinājumus un hermētiķi</t>
  </si>
  <si>
    <t xml:space="preserve">Jumta drošības sistēmas uzstadīšana </t>
  </si>
  <si>
    <t>Ja būvdarbu izpildes gaitā ēkas 2.st. daļai bēniņos tiks atklāts ventilācijas kanāls, kurš nepagarināts caur jumta segumu, veikt tā pagarināšanu virs jumta ar materiāliem pēc esošā tipa</t>
  </si>
  <si>
    <t>Horizontālo kāpņu montāža (600x4500mm) pārvietošanai pa jumtu (2.st. daļa)</t>
  </si>
  <si>
    <t>2.st. jumta daļai esošas bēniņu ventilācijas restes 700x400* mm atjaunošana (remonts, krāsošana, stiprināšanu pārbaude un to atjaunošana), bet, ja tas atrodas neapmierinošā stāvoklī, nomainīt uz ekvivalento resti ar stiprināšanu pēc esošā tipa</t>
  </si>
  <si>
    <t>2.st. jumta daļai esošās bēniņu loga ailes ārējo ailsānu grutēšana, apmešana un krāsošana (krāsas tonis līdzīgs esošam fasādes krāsas tonim)</t>
  </si>
  <si>
    <t>Ventilācijas un dūmeņu šahtas</t>
  </si>
  <si>
    <t>Ventilācijas kanāla uzgalvja piekļāvumu (lāseņi 6,7 skat. projektu) no skārda t=0,6 ar PUR  pārklājumu (tonis-  RR23) montāža, iesk. stiprinājumus un hermētiķi</t>
  </si>
  <si>
    <t>Nr.p.k.</t>
  </si>
  <si>
    <t>Kods</t>
  </si>
  <si>
    <t>Darba nosaukums</t>
  </si>
  <si>
    <t>laika norma (c/h)</t>
  </si>
  <si>
    <t>darba samaksas likme (EUR/h)</t>
  </si>
  <si>
    <t>Vienības izmaksas (EUR)</t>
  </si>
  <si>
    <t>Kopā uz visu apjomu summa (EUR)</t>
  </si>
  <si>
    <t>darba alga (EUR)</t>
  </si>
  <si>
    <t>būvizstrādājumi (EUR)</t>
  </si>
  <si>
    <t>mehānismi (EUR)</t>
  </si>
  <si>
    <t>Kopā (EUR)</t>
  </si>
  <si>
    <t>darbie-tilpība (c/h)</t>
  </si>
  <si>
    <t>mehā-nismi (EUR)</t>
  </si>
  <si>
    <t>summa (EUR)</t>
  </si>
  <si>
    <t>Jumts</t>
  </si>
  <si>
    <t>1.</t>
  </si>
  <si>
    <t>2.</t>
  </si>
  <si>
    <t>Projektējamās ventilācijas uzsgalvja cepures C-1 montāža</t>
  </si>
  <si>
    <t>Karnīzes</t>
  </si>
  <si>
    <t>Dzegu apmetuma atjaunošana pa sietu</t>
  </si>
  <si>
    <t>Dzegas krāsošana (2 reizes uz gruntējuma)</t>
  </si>
  <si>
    <t xml:space="preserve">Bēniņi </t>
  </si>
  <si>
    <t>Bēniņu pārseguma siltināšana (3-stāvu ēka)</t>
  </si>
  <si>
    <t>Koka dēļu laipu gar apkures cauruļiem un pie jumta lūkām b=600mm montāža, iesk.stiprinājumus</t>
  </si>
  <si>
    <t>Ugunsdrošās bēniņu lūkas EI 30 900x700*mm  montāža</t>
  </si>
  <si>
    <t xml:space="preserve">Esošā kanalizācijas stāvvada pagarināšana 
caur jumta segumu (virs seguma uz 0,5 m) ∅=50-100mm*,ar izvadu, revīzijas un uzgalvja uzstādīšanu </t>
  </si>
  <si>
    <t>Beramās akmens vates, p&lt;35-50kg/m3, b=200mm ierīkošana</t>
  </si>
  <si>
    <t>Tvaika/gaisa barjera plēves RAROC XMV 020 bas (vai ekvalents) ierīkošana</t>
  </si>
  <si>
    <t>Ugunsdrošās,elastīgās akmens vates plākšņu ierīkošana, p&lt;28kg/m3,b=200mm</t>
  </si>
  <si>
    <t>Bēniņu pārseguma siltināšana (2-stāvu ēka)</t>
  </si>
  <si>
    <t>Akmens vates p=100kg/m3, izturības spiede 30kPa, b200mm ierīkošana</t>
  </si>
  <si>
    <t xml:space="preserve">Zibensaizsardzība </t>
  </si>
  <si>
    <t>VARIO klemme</t>
  </si>
  <si>
    <t>gab.</t>
  </si>
  <si>
    <t>Mērījuma klemme 237 N FT</t>
  </si>
  <si>
    <t>Antikorozijas lenta – 356-50</t>
  </si>
  <si>
    <t>Apaļstieple RD 8-CU</t>
  </si>
  <si>
    <t>m.</t>
  </si>
  <si>
    <t>Aktīvais zibens uztverejs 35...63m INGESCO PDC 3.3</t>
  </si>
  <si>
    <t>K-ts.</t>
  </si>
  <si>
    <t>Tērauda masts 4.5m</t>
  </si>
  <si>
    <t>Masta stiprinājums</t>
  </si>
  <si>
    <t>Masta gala adapters (1' 1/4") 4.5m mastam</t>
  </si>
  <si>
    <t>Zemējuma stieple PVC apvalka</t>
  </si>
  <si>
    <t xml:space="preserve">Stieples stiprinājums jumtam </t>
  </si>
  <si>
    <t xml:space="preserve">Stiprinājums pie sienas </t>
  </si>
  <si>
    <t xml:space="preserve">Zibens sperienu skaitītājs </t>
  </si>
  <si>
    <t>Zemējuma plakandzelzs 40x4mm</t>
  </si>
  <si>
    <t>Zemējuma elektrods 20x1500mm</t>
  </si>
  <si>
    <t>Spice elektrodam 181920 BP</t>
  </si>
  <si>
    <t>Savienojums /lente/stieple</t>
  </si>
  <si>
    <t>Savienojums elektrods/lente</t>
  </si>
  <si>
    <t>Zibensaizsardzības sistēmas pārbaude</t>
  </si>
  <si>
    <t>Pārsprieguma modulis V20-C/3 + NPE</t>
  </si>
  <si>
    <t>Potenciālu izlīdzinošā kopne</t>
  </si>
  <si>
    <t>Palīgmateriāli. Saskaņā ar montāžu darbu raksturojumu un apjomu</t>
  </si>
  <si>
    <t>Esošā seguma demontāža, būvgružu utilizācija</t>
  </si>
  <si>
    <t>Esošā grunts atrakšana/atpakaļ aizbēršana (roku darbs)</t>
  </si>
  <si>
    <t>Jauna asfalta seguma ieklāšana:</t>
  </si>
  <si>
    <t>Nesaistītu minerālmateriālu pamata nesošās virskārtas 0/45 izbūve 15cm biezumā</t>
  </si>
  <si>
    <t>Karstā asfalta dilumkārtas AC 8 surf būvniecība, h=4cm</t>
  </si>
  <si>
    <r>
      <rPr>
        <b/>
        <sz val="12"/>
        <rFont val="Times New Roman"/>
        <family val="1"/>
      </rPr>
      <t>Objekta nosaukums:</t>
    </r>
    <r>
      <rPr>
        <sz val="12"/>
        <rFont val="Times New Roman"/>
        <family val="1"/>
      </rPr>
      <t xml:space="preserve">  Būvniecības darbiem pārvaldes ēkas Rīgas ielā 78, Daugavpilī, jumta seguma nomaiņai, bēniņu pārseguma siltināšanai un zibensaizsardzības sistēmas ierīkošanai (saskaņā ar projekta dokumentāciju)</t>
    </r>
  </si>
  <si>
    <r>
      <rPr>
        <b/>
        <sz val="12"/>
        <rFont val="Times New Roman"/>
        <family val="1"/>
      </rPr>
      <t>Būves nosaukums:</t>
    </r>
    <r>
      <rPr>
        <sz val="12"/>
        <rFont val="Times New Roman"/>
        <family val="1"/>
      </rPr>
      <t xml:space="preserve">     Jumta seguma nomaiņa, bēniņu pārseguma siltināšana, zibensaizsardzības ierīkošana   </t>
    </r>
  </si>
  <si>
    <r>
      <rPr>
        <b/>
        <sz val="12"/>
        <rFont val="Times New Roman"/>
        <family val="1"/>
      </rPr>
      <t>Objekta adrese:</t>
    </r>
    <r>
      <rPr>
        <sz val="12"/>
        <rFont val="Times New Roman"/>
        <family val="1"/>
      </rPr>
      <t xml:space="preserve">       Rīgas ielā 78, Daugavpilī</t>
    </r>
  </si>
  <si>
    <r>
      <t>Objekta kadastra apzīmējums:</t>
    </r>
    <r>
      <rPr>
        <sz val="12"/>
        <rFont val="Times New Roman"/>
        <family val="1"/>
      </rPr>
      <t xml:space="preserve"> zeme- 05000013815</t>
    </r>
  </si>
  <si>
    <r>
      <t xml:space="preserve">Objekta kadastra apzīmējums: </t>
    </r>
    <r>
      <rPr>
        <sz val="12"/>
        <rFont val="Times New Roman"/>
        <family val="1"/>
      </rPr>
      <t>05000013815001</t>
    </r>
  </si>
  <si>
    <r>
      <rPr>
        <b/>
        <sz val="12"/>
        <rFont val="Times New Roman"/>
        <family val="1"/>
      </rPr>
      <t>Pasūtītājs:</t>
    </r>
    <r>
      <rPr>
        <sz val="12"/>
        <rFont val="Times New Roman"/>
        <family val="1"/>
      </rPr>
      <t xml:space="preserve">  VAS "Latvijas Dzelzceļš"   </t>
    </r>
  </si>
  <si>
    <t>TĀME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</si>
</sst>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%"/>
    <numFmt numFmtId="177" formatCode="_-* #,##0.00\ _L_s_-;\-* #,##0.00\ _L_s_-;_-* &quot;-&quot;??\ _L_s_-;_-@_-"/>
    <numFmt numFmtId="178" formatCode="#,##0.0"/>
    <numFmt numFmtId="179" formatCode="_(* #,##0.00_);_(* \(#,##0.00\);_(* \-??_);_(@_)"/>
    <numFmt numFmtId="180" formatCode="0.00;[Red]0.00"/>
    <numFmt numFmtId="181" formatCode="0.0"/>
    <numFmt numFmtId="182" formatCode="0.000"/>
    <numFmt numFmtId="183" formatCode="[$-426]dddd\,\ yyyy&quot;. gada &quot;d\.\ m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name val="Helv"/>
      <family val="0"/>
    </font>
    <font>
      <sz val="11"/>
      <color indexed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indexed="10"/>
      <name val="Times New Roman"/>
      <family val="1"/>
    </font>
    <font>
      <i/>
      <sz val="11"/>
      <color indexed="40"/>
      <name val="Times New Roman"/>
      <family val="1"/>
    </font>
    <font>
      <i/>
      <sz val="10"/>
      <color indexed="40"/>
      <name val="Times New Roman"/>
      <family val="1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0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4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40"/>
      <name val="Arial"/>
      <family val="2"/>
    </font>
    <font>
      <i/>
      <sz val="12"/>
      <color indexed="10"/>
      <name val="Arial"/>
      <family val="2"/>
    </font>
    <font>
      <i/>
      <sz val="12"/>
      <color indexed="40"/>
      <name val="Arial"/>
      <family val="2"/>
    </font>
    <font>
      <i/>
      <sz val="11"/>
      <color indexed="8"/>
      <name val="Times New Roman"/>
      <family val="1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8"/>
      <color theme="3"/>
      <name val="Calibri Light"/>
      <family val="2"/>
    </font>
    <font>
      <i/>
      <sz val="12"/>
      <color rgb="FF7F7F7F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i/>
      <sz val="11"/>
      <color rgb="FFFF0000"/>
      <name val="Times New Roman"/>
      <family val="1"/>
    </font>
    <font>
      <i/>
      <sz val="11"/>
      <color rgb="FF00B0F0"/>
      <name val="Times New Roman"/>
      <family val="1"/>
    </font>
    <font>
      <i/>
      <sz val="10"/>
      <color rgb="FF00B0F0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00B0F0"/>
      <name val="Times New Roman"/>
      <family val="1"/>
    </font>
    <font>
      <u val="single"/>
      <sz val="12"/>
      <color rgb="FF000000"/>
      <name val="Times New Roman"/>
      <family val="1"/>
    </font>
    <font>
      <i/>
      <sz val="10"/>
      <color rgb="FFFF0000"/>
      <name val="Arial"/>
      <family val="2"/>
    </font>
    <font>
      <i/>
      <sz val="10"/>
      <color rgb="FF00B0F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B0F0"/>
      <name val="Arial"/>
      <family val="2"/>
    </font>
    <font>
      <i/>
      <sz val="12"/>
      <color rgb="FFFF0000"/>
      <name val="Arial"/>
      <family val="2"/>
    </font>
    <font>
      <i/>
      <sz val="12"/>
      <color rgb="FF00B0F0"/>
      <name val="Arial"/>
      <family val="2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0" borderId="0">
      <alignment/>
      <protection/>
    </xf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2" borderId="0" applyNumberFormat="0" applyBorder="0" applyAlignment="0" applyProtection="0"/>
    <xf numFmtId="0" fontId="12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4" fillId="0" borderId="0" xfId="0" applyFont="1" applyAlignment="1">
      <alignment horizontal="center" wrapText="1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65" applyFont="1" applyBorder="1" applyAlignment="1">
      <alignment horizontal="left" vertical="center" wrapText="1"/>
      <protection/>
    </xf>
    <xf numFmtId="0" fontId="8" fillId="0" borderId="10" xfId="65" applyFont="1" applyBorder="1" applyAlignment="1">
      <alignment horizontal="center" vertical="center"/>
      <protection/>
    </xf>
    <xf numFmtId="2" fontId="8" fillId="0" borderId="10" xfId="6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left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2" fontId="8" fillId="0" borderId="10" xfId="55" applyNumberFormat="1" applyFont="1" applyBorder="1" applyAlignment="1">
      <alignment horizontal="center" vertical="center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center" vertical="center"/>
      <protection/>
    </xf>
    <xf numFmtId="2" fontId="8" fillId="33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8" fillId="0" borderId="10" xfId="53" applyFont="1" applyBorder="1" applyAlignment="1">
      <alignment horizontal="center" vertical="center"/>
      <protection/>
    </xf>
    <xf numFmtId="2" fontId="8" fillId="0" borderId="10" xfId="53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justify" vertical="center" wrapText="1"/>
    </xf>
    <xf numFmtId="0" fontId="8" fillId="0" borderId="10" xfId="65" applyFont="1" applyBorder="1" applyAlignment="1">
      <alignment horizontal="justify" vertical="center" wrapText="1"/>
      <protection/>
    </xf>
    <xf numFmtId="9" fontId="8" fillId="0" borderId="10" xfId="56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left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 wrapText="1"/>
      <protection/>
    </xf>
    <xf numFmtId="0" fontId="1" fillId="0" borderId="10" xfId="51" applyFont="1" applyBorder="1" applyAlignment="1">
      <alignment horizont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0" fontId="77" fillId="0" borderId="10" xfId="51" applyFont="1" applyBorder="1" applyAlignment="1">
      <alignment horizontal="left" wrapText="1"/>
      <protection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8" fillId="0" borderId="10" xfId="58" applyNumberFormat="1" applyFont="1" applyBorder="1" applyAlignment="1" applyProtection="1">
      <alignment horizontal="center" vertical="center"/>
      <protection locked="0"/>
    </xf>
    <xf numFmtId="4" fontId="14" fillId="0" borderId="10" xfId="27" applyNumberFormat="1" applyFont="1" applyBorder="1" applyAlignment="1">
      <alignment vertical="center" wrapText="1"/>
      <protection/>
    </xf>
    <xf numFmtId="2" fontId="14" fillId="0" borderId="10" xfId="27" applyNumberFormat="1" applyFont="1" applyBorder="1" applyAlignment="1">
      <alignment horizontal="center" vertical="center"/>
      <protection/>
    </xf>
    <xf numFmtId="180" fontId="14" fillId="0" borderId="10" xfId="27" applyNumberFormat="1" applyFont="1" applyBorder="1" applyAlignment="1">
      <alignment horizontal="center" vertical="center"/>
      <protection/>
    </xf>
    <xf numFmtId="4" fontId="14" fillId="0" borderId="10" xfId="27" applyNumberFormat="1" applyFont="1" applyBorder="1" applyAlignment="1">
      <alignment horizontal="right" vertical="center" wrapText="1"/>
      <protection/>
    </xf>
    <xf numFmtId="2" fontId="14" fillId="0" borderId="10" xfId="27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6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80" fillId="0" borderId="14" xfId="0" applyFont="1" applyBorder="1" applyAlignment="1">
      <alignment horizontal="center" vertical="center"/>
    </xf>
    <xf numFmtId="9" fontId="81" fillId="0" borderId="15" xfId="0" applyNumberFormat="1" applyFont="1" applyBorder="1" applyAlignment="1">
      <alignment horizontal="center"/>
    </xf>
    <xf numFmtId="0" fontId="81" fillId="0" borderId="15" xfId="0" applyFont="1" applyBorder="1" applyAlignment="1">
      <alignment/>
    </xf>
    <xf numFmtId="2" fontId="81" fillId="0" borderId="15" xfId="0" applyNumberFormat="1" applyFont="1" applyBorder="1" applyAlignment="1">
      <alignment/>
    </xf>
    <xf numFmtId="0" fontId="81" fillId="0" borderId="16" xfId="0" applyFont="1" applyBorder="1" applyAlignment="1">
      <alignment/>
    </xf>
    <xf numFmtId="2" fontId="81" fillId="0" borderId="13" xfId="0" applyNumberFormat="1" applyFont="1" applyBorder="1" applyAlignment="1">
      <alignment/>
    </xf>
    <xf numFmtId="2" fontId="81" fillId="0" borderId="16" xfId="0" applyNumberFormat="1" applyFont="1" applyBorder="1" applyAlignment="1">
      <alignment horizontal="center" vertical="center"/>
    </xf>
    <xf numFmtId="0" fontId="82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17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83" fillId="0" borderId="19" xfId="0" applyFont="1" applyBorder="1" applyAlignment="1">
      <alignment/>
    </xf>
    <xf numFmtId="0" fontId="84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8" fillId="0" borderId="20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0" xfId="0" applyFont="1" applyBorder="1" applyAlignment="1">
      <alignment/>
    </xf>
    <xf numFmtId="0" fontId="85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15" fillId="0" borderId="21" xfId="0" applyFont="1" applyBorder="1" applyAlignment="1">
      <alignment/>
    </xf>
    <xf numFmtId="0" fontId="8" fillId="0" borderId="22" xfId="0" applyFont="1" applyFill="1" applyBorder="1" applyAlignment="1">
      <alignment/>
    </xf>
    <xf numFmtId="0" fontId="19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2" xfId="0" applyFont="1" applyBorder="1" applyAlignment="1">
      <alignment/>
    </xf>
    <xf numFmtId="0" fontId="85" fillId="0" borderId="24" xfId="0" applyFont="1" applyBorder="1" applyAlignment="1">
      <alignment/>
    </xf>
    <xf numFmtId="0" fontId="86" fillId="0" borderId="24" xfId="0" applyFont="1" applyBorder="1" applyAlignment="1">
      <alignment/>
    </xf>
    <xf numFmtId="0" fontId="15" fillId="0" borderId="23" xfId="0" applyFont="1" applyBorder="1" applyAlignment="1">
      <alignment/>
    </xf>
    <xf numFmtId="4" fontId="74" fillId="0" borderId="14" xfId="0" applyNumberFormat="1" applyFont="1" applyBorder="1" applyAlignment="1">
      <alignment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14" fillId="34" borderId="26" xfId="0" applyFont="1" applyFill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center"/>
    </xf>
    <xf numFmtId="0" fontId="74" fillId="0" borderId="29" xfId="0" applyFont="1" applyBorder="1" applyAlignment="1">
      <alignment horizontal="right" vertical="center" wrapText="1"/>
    </xf>
    <xf numFmtId="9" fontId="81" fillId="0" borderId="1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7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2" fontId="8" fillId="0" borderId="10" xfId="54" applyNumberFormat="1" applyFont="1" applyBorder="1" applyAlignment="1">
      <alignment horizontal="center" vertical="center" textRotation="90"/>
      <protection/>
    </xf>
    <xf numFmtId="0" fontId="8" fillId="0" borderId="10" xfId="0" applyFont="1" applyBorder="1" applyAlignment="1">
      <alignment horizontal="center" vertical="center" wrapText="1"/>
    </xf>
    <xf numFmtId="2" fontId="8" fillId="0" borderId="10" xfId="54" applyNumberFormat="1" applyFont="1" applyBorder="1" applyAlignment="1">
      <alignment horizontal="center" vertical="center" textRotation="90" wrapText="1"/>
      <protection/>
    </xf>
    <xf numFmtId="0" fontId="8" fillId="0" borderId="10" xfId="54" applyFont="1" applyBorder="1" applyAlignment="1">
      <alignment horizontal="center" vertical="center" textRotation="90" wrapText="1"/>
      <protection/>
    </xf>
    <xf numFmtId="0" fontId="88" fillId="0" borderId="10" xfId="0" applyFont="1" applyBorder="1" applyAlignment="1">
      <alignment horizontal="center" vertical="center" wrapText="1"/>
    </xf>
    <xf numFmtId="0" fontId="9" fillId="0" borderId="11" xfId="54" applyFont="1" applyBorder="1" applyAlignment="1">
      <alignment horizontal="center" vertical="center"/>
      <protection/>
    </xf>
    <xf numFmtId="0" fontId="10" fillId="0" borderId="30" xfId="54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9" fillId="0" borderId="0" xfId="52" applyFont="1" applyFill="1" applyAlignment="1">
      <alignment horizontal="center" wrapText="1"/>
      <protection/>
    </xf>
    <xf numFmtId="0" fontId="9" fillId="0" borderId="0" xfId="52" applyFont="1" applyFill="1" applyAlignment="1">
      <alignment horizontal="center"/>
      <protection/>
    </xf>
    <xf numFmtId="0" fontId="8" fillId="0" borderId="0" xfId="0" applyFont="1" applyAlignment="1">
      <alignment horizontal="center" vertical="center" wrapText="1"/>
    </xf>
    <xf numFmtId="2" fontId="8" fillId="0" borderId="11" xfId="54" applyNumberFormat="1" applyFont="1" applyBorder="1" applyAlignment="1">
      <alignment horizontal="center" vertical="center" wrapText="1"/>
      <protection/>
    </xf>
    <xf numFmtId="2" fontId="8" fillId="0" borderId="26" xfId="54" applyNumberFormat="1" applyFont="1" applyBorder="1" applyAlignment="1">
      <alignment horizontal="center" vertical="center" wrapText="1"/>
      <protection/>
    </xf>
    <xf numFmtId="2" fontId="8" fillId="0" borderId="30" xfId="54" applyNumberFormat="1" applyFont="1" applyBorder="1" applyAlignment="1">
      <alignment horizontal="center" vertical="center"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30" xfId="54" applyFont="1" applyBorder="1" applyAlignment="1">
      <alignment horizontal="center" vertical="center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5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- Accent4 8" xfId="27"/>
    <cellStyle name="60% no 1. izcēluma" xfId="28"/>
    <cellStyle name="60% no 2. izcēluma" xfId="29"/>
    <cellStyle name="60% no 3. izcēluma" xfId="30"/>
    <cellStyle name="60% no 4. izcēluma" xfId="31"/>
    <cellStyle name="60% no 5. izcēluma" xfId="32"/>
    <cellStyle name="60% no 6. izcēluma" xfId="33"/>
    <cellStyle name="Aprēķināšana" xfId="34"/>
    <cellStyle name="Brīdinājuma teksts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rmal 3" xfId="50"/>
    <cellStyle name="Normal 4" xfId="51"/>
    <cellStyle name="Normal_501-06tames forma" xfId="52"/>
    <cellStyle name="Normal_Celtniecibas tames - Bernudarzi" xfId="53"/>
    <cellStyle name="Normal_Sheet1" xfId="54"/>
    <cellStyle name="Normal_Sheet10" xfId="55"/>
    <cellStyle name="Normal_Sheet2" xfId="56"/>
    <cellStyle name="Nosaukums" xfId="57"/>
    <cellStyle name="Parastais_Lapa1" xfId="58"/>
    <cellStyle name="Paskaidrojošs teksts" xfId="59"/>
    <cellStyle name="Pārbaudes šūna" xfId="60"/>
    <cellStyle name="Piezīme" xfId="61"/>
    <cellStyle name="Percent" xfId="62"/>
    <cellStyle name="Saistīta šūna" xfId="63"/>
    <cellStyle name="Slikts" xfId="64"/>
    <cellStyle name="Style 1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3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4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5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6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7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8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9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0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1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2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3" name="TextBox 2"/>
        <xdr:cNvSpPr txBox="1">
          <a:spLocks noChangeArrowheads="1"/>
        </xdr:cNvSpPr>
      </xdr:nvSpPr>
      <xdr:spPr>
        <a:xfrm>
          <a:off x="4610100" y="4095750"/>
          <a:ext cx="1143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4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5" name="TextBox 17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6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7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8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19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0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1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2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3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4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5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6" name="TextBox 2"/>
        <xdr:cNvSpPr txBox="1">
          <a:spLocks noChangeArrowheads="1"/>
        </xdr:cNvSpPr>
      </xdr:nvSpPr>
      <xdr:spPr>
        <a:xfrm>
          <a:off x="453390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0</xdr:rowOff>
    </xdr:from>
    <xdr:to>
      <xdr:col>4</xdr:col>
      <xdr:colOff>581025</xdr:colOff>
      <xdr:row>64</xdr:row>
      <xdr:rowOff>0</xdr:rowOff>
    </xdr:to>
    <xdr:sp fLocksText="0">
      <xdr:nvSpPr>
        <xdr:cNvPr id="27" name="TextBox 2"/>
        <xdr:cNvSpPr txBox="1">
          <a:spLocks noChangeArrowheads="1"/>
        </xdr:cNvSpPr>
      </xdr:nvSpPr>
      <xdr:spPr>
        <a:xfrm>
          <a:off x="4610100" y="4095750"/>
          <a:ext cx="1143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0</xdr:rowOff>
    </xdr:from>
    <xdr:to>
      <xdr:col>4</xdr:col>
      <xdr:colOff>561975</xdr:colOff>
      <xdr:row>64</xdr:row>
      <xdr:rowOff>0</xdr:rowOff>
    </xdr:to>
    <xdr:sp fLocksText="0">
      <xdr:nvSpPr>
        <xdr:cNvPr id="28" name="TextBox 2"/>
        <xdr:cNvSpPr txBox="1">
          <a:spLocks noChangeArrowheads="1"/>
        </xdr:cNvSpPr>
      </xdr:nvSpPr>
      <xdr:spPr>
        <a:xfrm>
          <a:off x="4514850" y="4095750"/>
          <a:ext cx="190500" cy="2384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29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0" name="TextBox 3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1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2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3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4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5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6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7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8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39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0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1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466725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2" name="TextBox 2"/>
        <xdr:cNvSpPr txBox="1">
          <a:spLocks noChangeArrowheads="1"/>
        </xdr:cNvSpPr>
      </xdr:nvSpPr>
      <xdr:spPr>
        <a:xfrm>
          <a:off x="4610100" y="28127325"/>
          <a:ext cx="1143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65</xdr:row>
      <xdr:rowOff>0</xdr:rowOff>
    </xdr:from>
    <xdr:to>
      <xdr:col>4</xdr:col>
      <xdr:colOff>561975</xdr:colOff>
      <xdr:row>79</xdr:row>
      <xdr:rowOff>0</xdr:rowOff>
    </xdr:to>
    <xdr:sp fLocksText="0">
      <xdr:nvSpPr>
        <xdr:cNvPr id="43" name="TextBox 2"/>
        <xdr:cNvSpPr txBox="1">
          <a:spLocks noChangeArrowheads="1"/>
        </xdr:cNvSpPr>
      </xdr:nvSpPr>
      <xdr:spPr>
        <a:xfrm>
          <a:off x="451485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4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5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6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7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8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49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50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51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52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53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54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55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0</xdr:rowOff>
    </xdr:from>
    <xdr:to>
      <xdr:col>4</xdr:col>
      <xdr:colOff>581025</xdr:colOff>
      <xdr:row>79</xdr:row>
      <xdr:rowOff>0</xdr:rowOff>
    </xdr:to>
    <xdr:sp fLocksText="0">
      <xdr:nvSpPr>
        <xdr:cNvPr id="56" name="TextBox 2"/>
        <xdr:cNvSpPr txBox="1">
          <a:spLocks noChangeArrowheads="1"/>
        </xdr:cNvSpPr>
      </xdr:nvSpPr>
      <xdr:spPr>
        <a:xfrm>
          <a:off x="4533900" y="28127325"/>
          <a:ext cx="190500" cy="604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57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58" name="TextBox 61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59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0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1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2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3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4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5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6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7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8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69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466725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0" name="TextBox 2"/>
        <xdr:cNvSpPr txBox="1">
          <a:spLocks noChangeArrowheads="1"/>
        </xdr:cNvSpPr>
      </xdr:nvSpPr>
      <xdr:spPr>
        <a:xfrm>
          <a:off x="4610100" y="34175700"/>
          <a:ext cx="114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79</xdr:row>
      <xdr:rowOff>0</xdr:rowOff>
    </xdr:from>
    <xdr:to>
      <xdr:col>4</xdr:col>
      <xdr:colOff>561975</xdr:colOff>
      <xdr:row>101</xdr:row>
      <xdr:rowOff>0</xdr:rowOff>
    </xdr:to>
    <xdr:sp fLocksText="0">
      <xdr:nvSpPr>
        <xdr:cNvPr id="71" name="TextBox 2"/>
        <xdr:cNvSpPr txBox="1">
          <a:spLocks noChangeArrowheads="1"/>
        </xdr:cNvSpPr>
      </xdr:nvSpPr>
      <xdr:spPr>
        <a:xfrm>
          <a:off x="451485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2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3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4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5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6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7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8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79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80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81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82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83" name="TextBox 2"/>
        <xdr:cNvSpPr txBox="1">
          <a:spLocks noChangeArrowheads="1"/>
        </xdr:cNvSpPr>
      </xdr:nvSpPr>
      <xdr:spPr>
        <a:xfrm>
          <a:off x="4533900" y="34175700"/>
          <a:ext cx="1905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79</xdr:row>
      <xdr:rowOff>19050</xdr:rowOff>
    </xdr:from>
    <xdr:to>
      <xdr:col>4</xdr:col>
      <xdr:colOff>581025</xdr:colOff>
      <xdr:row>101</xdr:row>
      <xdr:rowOff>19050</xdr:rowOff>
    </xdr:to>
    <xdr:sp fLocksText="0">
      <xdr:nvSpPr>
        <xdr:cNvPr id="84" name="TextBox 2"/>
        <xdr:cNvSpPr txBox="1">
          <a:spLocks noChangeArrowheads="1"/>
        </xdr:cNvSpPr>
      </xdr:nvSpPr>
      <xdr:spPr>
        <a:xfrm>
          <a:off x="4562475" y="34194750"/>
          <a:ext cx="161925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466725</xdr:colOff>
      <xdr:row>79</xdr:row>
      <xdr:rowOff>0</xdr:rowOff>
    </xdr:from>
    <xdr:to>
      <xdr:col>4</xdr:col>
      <xdr:colOff>581025</xdr:colOff>
      <xdr:row>101</xdr:row>
      <xdr:rowOff>0</xdr:rowOff>
    </xdr:to>
    <xdr:sp fLocksText="0">
      <xdr:nvSpPr>
        <xdr:cNvPr id="85" name="TextBox 2"/>
        <xdr:cNvSpPr txBox="1">
          <a:spLocks noChangeArrowheads="1"/>
        </xdr:cNvSpPr>
      </xdr:nvSpPr>
      <xdr:spPr>
        <a:xfrm>
          <a:off x="4610100" y="34175700"/>
          <a:ext cx="114300" cy="479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zoomScale="99" zoomScaleNormal="99" zoomScalePageLayoutView="0" workbookViewId="0" topLeftCell="A106">
      <selection activeCell="F118" sqref="F118"/>
    </sheetView>
  </sheetViews>
  <sheetFormatPr defaultColWidth="9.00390625" defaultRowHeight="15.75"/>
  <cols>
    <col min="1" max="1" width="5.375" style="9" customWidth="1"/>
    <col min="2" max="2" width="5.50390625" style="8" customWidth="1"/>
    <col min="3" max="3" width="34.375" style="7" customWidth="1"/>
    <col min="4" max="4" width="9.125" style="7" customWidth="1"/>
    <col min="5" max="7" width="7.625" style="7" customWidth="1"/>
    <col min="8" max="8" width="7.75390625" style="7" customWidth="1"/>
    <col min="9" max="9" width="8.125" style="7" customWidth="1"/>
    <col min="10" max="10" width="9.125" style="7" customWidth="1"/>
    <col min="11" max="11" width="7.625" style="7" customWidth="1"/>
    <col min="12" max="12" width="8.375" style="7" customWidth="1"/>
    <col min="13" max="13" width="9.00390625" style="2" customWidth="1"/>
    <col min="14" max="14" width="9.00390625" style="3" customWidth="1"/>
    <col min="15" max="15" width="9.00390625" style="1" customWidth="1"/>
    <col min="16" max="16384" width="9.00390625" style="1" customWidth="1"/>
  </cols>
  <sheetData>
    <row r="1" spans="1:15" ht="15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O1" s="5"/>
    </row>
    <row r="2" spans="1:15" ht="15.75" customHeight="1">
      <c r="A2" s="10"/>
      <c r="B2" s="10"/>
      <c r="C2" s="10"/>
      <c r="D2" s="10"/>
      <c r="E2" s="157" t="s">
        <v>133</v>
      </c>
      <c r="F2" s="158"/>
      <c r="G2" s="10"/>
      <c r="H2" s="10"/>
      <c r="I2" s="10"/>
      <c r="J2" s="10"/>
      <c r="K2" s="10"/>
      <c r="L2" s="10"/>
      <c r="O2" s="5"/>
    </row>
    <row r="3" spans="1:12" ht="54.75" customHeight="1">
      <c r="A3" s="146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6" ht="12.75" customHeight="1">
      <c r="A4" s="148" t="s">
        <v>23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1"/>
      <c r="N4" s="11"/>
      <c r="O4" s="11"/>
      <c r="P4" s="11"/>
    </row>
    <row r="5" spans="1:15" s="4" customFormat="1" ht="14.25" customHeight="1">
      <c r="A5" s="9"/>
      <c r="B5" s="12"/>
      <c r="C5" s="12"/>
      <c r="D5" s="12"/>
      <c r="E5" s="13"/>
      <c r="F5" s="12"/>
      <c r="G5" s="12"/>
      <c r="H5" s="12"/>
      <c r="I5" s="12"/>
      <c r="J5" s="12"/>
      <c r="K5" s="12"/>
      <c r="L5" s="12"/>
      <c r="M5" s="2"/>
      <c r="N5" s="3"/>
      <c r="O5" s="1"/>
    </row>
    <row r="6" spans="1:16" s="4" customFormat="1" ht="32.25" customHeight="1">
      <c r="A6" s="15" t="s">
        <v>127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7"/>
      <c r="N6" s="18"/>
      <c r="O6" s="19"/>
      <c r="P6" s="20"/>
    </row>
    <row r="7" spans="1:16" s="4" customFormat="1" ht="15">
      <c r="A7" s="21" t="s">
        <v>128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  <c r="P7" s="20"/>
    </row>
    <row r="8" spans="1:16" s="4" customFormat="1" ht="15">
      <c r="A8" s="21" t="s">
        <v>129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8"/>
      <c r="O8" s="19"/>
      <c r="P8" s="20"/>
    </row>
    <row r="9" spans="1:16" s="4" customFormat="1" ht="15">
      <c r="A9" s="22" t="s">
        <v>130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8"/>
      <c r="O9" s="19"/>
      <c r="P9" s="20"/>
    </row>
    <row r="10" spans="1:16" s="4" customFormat="1" ht="15">
      <c r="A10" s="22" t="s">
        <v>131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8"/>
      <c r="O10" s="19"/>
      <c r="P10" s="20"/>
    </row>
    <row r="11" spans="1:16" s="4" customFormat="1" ht="15">
      <c r="A11" s="137" t="s">
        <v>132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8"/>
      <c r="O11" s="19"/>
      <c r="P11" s="20"/>
    </row>
    <row r="12" spans="1:16" s="4" customFormat="1" ht="20.25" customHeight="1">
      <c r="A12" s="21"/>
      <c r="B12" s="156" t="s">
        <v>9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</row>
    <row r="13" spans="1:16" s="6" customFormat="1" ht="15">
      <c r="A13" s="138" t="s">
        <v>66</v>
      </c>
      <c r="B13" s="138" t="s">
        <v>67</v>
      </c>
      <c r="C13" s="139" t="s">
        <v>68</v>
      </c>
      <c r="D13" s="140" t="s">
        <v>7</v>
      </c>
      <c r="E13" s="141" t="s">
        <v>8</v>
      </c>
      <c r="F13" s="142" t="s">
        <v>69</v>
      </c>
      <c r="G13" s="142" t="s">
        <v>70</v>
      </c>
      <c r="H13" s="149" t="s">
        <v>71</v>
      </c>
      <c r="I13" s="150"/>
      <c r="J13" s="150"/>
      <c r="K13" s="151"/>
      <c r="L13" s="149" t="s">
        <v>72</v>
      </c>
      <c r="M13" s="150"/>
      <c r="N13" s="150"/>
      <c r="O13" s="150"/>
      <c r="P13" s="151"/>
    </row>
    <row r="14" spans="1:16" ht="51.75" customHeight="1">
      <c r="A14" s="138"/>
      <c r="B14" s="138"/>
      <c r="C14" s="139"/>
      <c r="D14" s="140"/>
      <c r="E14" s="141"/>
      <c r="F14" s="142"/>
      <c r="G14" s="142"/>
      <c r="H14" s="23" t="s">
        <v>73</v>
      </c>
      <c r="I14" s="23" t="s">
        <v>74</v>
      </c>
      <c r="J14" s="23" t="s">
        <v>75</v>
      </c>
      <c r="K14" s="23" t="s">
        <v>76</v>
      </c>
      <c r="L14" s="23" t="s">
        <v>77</v>
      </c>
      <c r="M14" s="23" t="s">
        <v>73</v>
      </c>
      <c r="N14" s="23" t="s">
        <v>74</v>
      </c>
      <c r="O14" s="23" t="s">
        <v>78</v>
      </c>
      <c r="P14" s="23" t="s">
        <v>79</v>
      </c>
    </row>
    <row r="15" spans="1:16" ht="1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</row>
    <row r="16" spans="1:16" ht="15">
      <c r="A16" s="24"/>
      <c r="B16" s="24"/>
      <c r="C16" s="25" t="s">
        <v>80</v>
      </c>
      <c r="D16" s="24"/>
      <c r="E16" s="2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61.5">
      <c r="A17" s="23" t="s">
        <v>81</v>
      </c>
      <c r="B17" s="27"/>
      <c r="C17" s="28" t="s">
        <v>24</v>
      </c>
      <c r="D17" s="29" t="s">
        <v>6</v>
      </c>
      <c r="E17" s="30">
        <v>895</v>
      </c>
      <c r="F17" s="83">
        <v>0</v>
      </c>
      <c r="G17" s="84">
        <v>0</v>
      </c>
      <c r="H17" s="83">
        <f aca="true" t="shared" si="0" ref="H17:H48">ROUND(G17*F17,2)</f>
        <v>0</v>
      </c>
      <c r="I17" s="83">
        <v>0</v>
      </c>
      <c r="J17" s="85">
        <v>0</v>
      </c>
      <c r="K17" s="86">
        <f aca="true" t="shared" si="1" ref="K17:K48">ROUND(SUM(H17:J17),2)</f>
        <v>0</v>
      </c>
      <c r="L17" s="87">
        <f aca="true" t="shared" si="2" ref="L17:L48">E17*F17</f>
        <v>0</v>
      </c>
      <c r="M17" s="87">
        <f aca="true" t="shared" si="3" ref="M17:M48">H17*E17</f>
        <v>0</v>
      </c>
      <c r="N17" s="87">
        <f aca="true" t="shared" si="4" ref="N17:N48">I17*E17</f>
        <v>0</v>
      </c>
      <c r="O17" s="87">
        <f aca="true" t="shared" si="5" ref="O17:O48">E17*J17</f>
        <v>0</v>
      </c>
      <c r="P17" s="86">
        <f aca="true" t="shared" si="6" ref="P17:P48">SUM(M17:O17)</f>
        <v>0</v>
      </c>
    </row>
    <row r="18" spans="1:16" ht="30.75">
      <c r="A18" s="23" t="s">
        <v>82</v>
      </c>
      <c r="B18" s="27"/>
      <c r="C18" s="31" t="s">
        <v>25</v>
      </c>
      <c r="D18" s="29" t="s">
        <v>6</v>
      </c>
      <c r="E18" s="30">
        <v>84</v>
      </c>
      <c r="F18" s="83">
        <v>0</v>
      </c>
      <c r="G18" s="84">
        <v>0</v>
      </c>
      <c r="H18" s="83">
        <f t="shared" si="0"/>
        <v>0</v>
      </c>
      <c r="I18" s="83">
        <v>0</v>
      </c>
      <c r="J18" s="85">
        <v>0</v>
      </c>
      <c r="K18" s="86">
        <f t="shared" si="1"/>
        <v>0</v>
      </c>
      <c r="L18" s="87">
        <f t="shared" si="2"/>
        <v>0</v>
      </c>
      <c r="M18" s="87">
        <f t="shared" si="3"/>
        <v>0</v>
      </c>
      <c r="N18" s="87">
        <f t="shared" si="4"/>
        <v>0</v>
      </c>
      <c r="O18" s="87">
        <f t="shared" si="5"/>
        <v>0</v>
      </c>
      <c r="P18" s="86">
        <f t="shared" si="6"/>
        <v>0</v>
      </c>
    </row>
    <row r="19" spans="1:16" ht="30.75">
      <c r="A19" s="23">
        <v>3</v>
      </c>
      <c r="B19" s="27"/>
      <c r="C19" s="31" t="s">
        <v>26</v>
      </c>
      <c r="D19" s="29" t="s">
        <v>6</v>
      </c>
      <c r="E19" s="30">
        <v>153</v>
      </c>
      <c r="F19" s="83">
        <v>0</v>
      </c>
      <c r="G19" s="84">
        <v>0</v>
      </c>
      <c r="H19" s="83">
        <f t="shared" si="0"/>
        <v>0</v>
      </c>
      <c r="I19" s="83">
        <v>0</v>
      </c>
      <c r="J19" s="85">
        <v>0</v>
      </c>
      <c r="K19" s="86">
        <f t="shared" si="1"/>
        <v>0</v>
      </c>
      <c r="L19" s="87">
        <f t="shared" si="2"/>
        <v>0</v>
      </c>
      <c r="M19" s="87">
        <f t="shared" si="3"/>
        <v>0</v>
      </c>
      <c r="N19" s="87">
        <f t="shared" si="4"/>
        <v>0</v>
      </c>
      <c r="O19" s="87">
        <f t="shared" si="5"/>
        <v>0</v>
      </c>
      <c r="P19" s="86">
        <f t="shared" si="6"/>
        <v>0</v>
      </c>
    </row>
    <row r="20" spans="1:16" ht="30.75">
      <c r="A20" s="23">
        <f>A19+1</f>
        <v>4</v>
      </c>
      <c r="B20" s="27"/>
      <c r="C20" s="31" t="s">
        <v>27</v>
      </c>
      <c r="D20" s="29" t="s">
        <v>5</v>
      </c>
      <c r="E20" s="30">
        <v>155</v>
      </c>
      <c r="F20" s="83">
        <v>0</v>
      </c>
      <c r="G20" s="84">
        <v>0</v>
      </c>
      <c r="H20" s="83">
        <f t="shared" si="0"/>
        <v>0</v>
      </c>
      <c r="I20" s="83">
        <v>0</v>
      </c>
      <c r="J20" s="85">
        <v>0</v>
      </c>
      <c r="K20" s="86">
        <f t="shared" si="1"/>
        <v>0</v>
      </c>
      <c r="L20" s="87">
        <f t="shared" si="2"/>
        <v>0</v>
      </c>
      <c r="M20" s="87">
        <f t="shared" si="3"/>
        <v>0</v>
      </c>
      <c r="N20" s="87">
        <f t="shared" si="4"/>
        <v>0</v>
      </c>
      <c r="O20" s="87">
        <f t="shared" si="5"/>
        <v>0</v>
      </c>
      <c r="P20" s="86">
        <f t="shared" si="6"/>
        <v>0</v>
      </c>
    </row>
    <row r="21" spans="1:16" ht="30.75">
      <c r="A21" s="23">
        <f aca="true" t="shared" si="7" ref="A21:A64">A20+1</f>
        <v>5</v>
      </c>
      <c r="B21" s="27"/>
      <c r="C21" s="31" t="s">
        <v>37</v>
      </c>
      <c r="D21" s="29" t="s">
        <v>21</v>
      </c>
      <c r="E21" s="30">
        <v>62</v>
      </c>
      <c r="F21" s="83">
        <v>0</v>
      </c>
      <c r="G21" s="84">
        <v>0</v>
      </c>
      <c r="H21" s="83">
        <f t="shared" si="0"/>
        <v>0</v>
      </c>
      <c r="I21" s="83">
        <v>0</v>
      </c>
      <c r="J21" s="85">
        <v>0</v>
      </c>
      <c r="K21" s="86">
        <f t="shared" si="1"/>
        <v>0</v>
      </c>
      <c r="L21" s="87">
        <f t="shared" si="2"/>
        <v>0</v>
      </c>
      <c r="M21" s="87">
        <f t="shared" si="3"/>
        <v>0</v>
      </c>
      <c r="N21" s="87">
        <f t="shared" si="4"/>
        <v>0</v>
      </c>
      <c r="O21" s="87">
        <f t="shared" si="5"/>
        <v>0</v>
      </c>
      <c r="P21" s="86">
        <f t="shared" si="6"/>
        <v>0</v>
      </c>
    </row>
    <row r="22" spans="1:16" ht="15">
      <c r="A22" s="23">
        <f t="shared" si="7"/>
        <v>6</v>
      </c>
      <c r="B22" s="27"/>
      <c r="C22" s="31" t="s">
        <v>28</v>
      </c>
      <c r="D22" s="29" t="s">
        <v>13</v>
      </c>
      <c r="E22" s="30">
        <v>1</v>
      </c>
      <c r="F22" s="83">
        <v>0</v>
      </c>
      <c r="G22" s="84">
        <v>0</v>
      </c>
      <c r="H22" s="83">
        <f t="shared" si="0"/>
        <v>0</v>
      </c>
      <c r="I22" s="83">
        <v>0</v>
      </c>
      <c r="J22" s="85">
        <v>0</v>
      </c>
      <c r="K22" s="86">
        <f t="shared" si="1"/>
        <v>0</v>
      </c>
      <c r="L22" s="87">
        <f t="shared" si="2"/>
        <v>0</v>
      </c>
      <c r="M22" s="87">
        <f t="shared" si="3"/>
        <v>0</v>
      </c>
      <c r="N22" s="87">
        <f t="shared" si="4"/>
        <v>0</v>
      </c>
      <c r="O22" s="87">
        <f t="shared" si="5"/>
        <v>0</v>
      </c>
      <c r="P22" s="86">
        <f t="shared" si="6"/>
        <v>0</v>
      </c>
    </row>
    <row r="23" spans="1:16" ht="46.5">
      <c r="A23" s="23">
        <f t="shared" si="7"/>
        <v>7</v>
      </c>
      <c r="B23" s="27"/>
      <c r="C23" s="31" t="s">
        <v>38</v>
      </c>
      <c r="D23" s="29" t="s">
        <v>13</v>
      </c>
      <c r="E23" s="30">
        <v>1</v>
      </c>
      <c r="F23" s="83">
        <v>0</v>
      </c>
      <c r="G23" s="84">
        <v>0</v>
      </c>
      <c r="H23" s="83">
        <f t="shared" si="0"/>
        <v>0</v>
      </c>
      <c r="I23" s="83">
        <v>0</v>
      </c>
      <c r="J23" s="85">
        <v>0</v>
      </c>
      <c r="K23" s="86">
        <f t="shared" si="1"/>
        <v>0</v>
      </c>
      <c r="L23" s="87">
        <f t="shared" si="2"/>
        <v>0</v>
      </c>
      <c r="M23" s="87">
        <f t="shared" si="3"/>
        <v>0</v>
      </c>
      <c r="N23" s="87">
        <f t="shared" si="4"/>
        <v>0</v>
      </c>
      <c r="O23" s="87">
        <f t="shared" si="5"/>
        <v>0</v>
      </c>
      <c r="P23" s="86">
        <f t="shared" si="6"/>
        <v>0</v>
      </c>
    </row>
    <row r="24" spans="1:16" ht="61.5">
      <c r="A24" s="32">
        <f t="shared" si="7"/>
        <v>8</v>
      </c>
      <c r="B24" s="33"/>
      <c r="C24" s="34" t="s">
        <v>39</v>
      </c>
      <c r="D24" s="32" t="s">
        <v>30</v>
      </c>
      <c r="E24" s="35">
        <v>15.84</v>
      </c>
      <c r="F24" s="83">
        <v>0</v>
      </c>
      <c r="G24" s="84">
        <v>0</v>
      </c>
      <c r="H24" s="83">
        <f t="shared" si="0"/>
        <v>0</v>
      </c>
      <c r="I24" s="83">
        <v>0</v>
      </c>
      <c r="J24" s="85">
        <v>0</v>
      </c>
      <c r="K24" s="86">
        <f t="shared" si="1"/>
        <v>0</v>
      </c>
      <c r="L24" s="87">
        <f t="shared" si="2"/>
        <v>0</v>
      </c>
      <c r="M24" s="87">
        <f t="shared" si="3"/>
        <v>0</v>
      </c>
      <c r="N24" s="87">
        <f t="shared" si="4"/>
        <v>0</v>
      </c>
      <c r="O24" s="87">
        <f t="shared" si="5"/>
        <v>0</v>
      </c>
      <c r="P24" s="86">
        <f t="shared" si="6"/>
        <v>0</v>
      </c>
    </row>
    <row r="25" spans="1:16" ht="46.5">
      <c r="A25" s="23">
        <f t="shared" si="7"/>
        <v>9</v>
      </c>
      <c r="B25" s="27"/>
      <c r="C25" s="31" t="s">
        <v>40</v>
      </c>
      <c r="D25" s="23" t="s">
        <v>6</v>
      </c>
      <c r="E25" s="36">
        <v>1340</v>
      </c>
      <c r="F25" s="83">
        <v>0</v>
      </c>
      <c r="G25" s="84">
        <v>0</v>
      </c>
      <c r="H25" s="83">
        <f t="shared" si="0"/>
        <v>0</v>
      </c>
      <c r="I25" s="83">
        <v>0</v>
      </c>
      <c r="J25" s="85">
        <v>0</v>
      </c>
      <c r="K25" s="86">
        <f t="shared" si="1"/>
        <v>0</v>
      </c>
      <c r="L25" s="87">
        <f t="shared" si="2"/>
        <v>0</v>
      </c>
      <c r="M25" s="87">
        <f t="shared" si="3"/>
        <v>0</v>
      </c>
      <c r="N25" s="87">
        <f t="shared" si="4"/>
        <v>0</v>
      </c>
      <c r="O25" s="87">
        <f t="shared" si="5"/>
        <v>0</v>
      </c>
      <c r="P25" s="86">
        <f t="shared" si="6"/>
        <v>0</v>
      </c>
    </row>
    <row r="26" spans="1:16" ht="30.75">
      <c r="A26" s="23">
        <f t="shared" si="7"/>
        <v>10</v>
      </c>
      <c r="B26" s="27"/>
      <c r="C26" s="31" t="s">
        <v>41</v>
      </c>
      <c r="D26" s="23" t="s">
        <v>6</v>
      </c>
      <c r="E26" s="36">
        <v>915</v>
      </c>
      <c r="F26" s="83">
        <v>0</v>
      </c>
      <c r="G26" s="84">
        <v>0</v>
      </c>
      <c r="H26" s="83">
        <f t="shared" si="0"/>
        <v>0</v>
      </c>
      <c r="I26" s="83">
        <v>0</v>
      </c>
      <c r="J26" s="85">
        <v>0</v>
      </c>
      <c r="K26" s="86">
        <f t="shared" si="1"/>
        <v>0</v>
      </c>
      <c r="L26" s="87">
        <f t="shared" si="2"/>
        <v>0</v>
      </c>
      <c r="M26" s="87">
        <f t="shared" si="3"/>
        <v>0</v>
      </c>
      <c r="N26" s="87">
        <f t="shared" si="4"/>
        <v>0</v>
      </c>
      <c r="O26" s="87">
        <f t="shared" si="5"/>
        <v>0</v>
      </c>
      <c r="P26" s="86">
        <f t="shared" si="6"/>
        <v>0</v>
      </c>
    </row>
    <row r="27" spans="1:16" ht="46.5">
      <c r="A27" s="23">
        <f t="shared" si="7"/>
        <v>11</v>
      </c>
      <c r="B27" s="27"/>
      <c r="C27" s="28" t="s">
        <v>42</v>
      </c>
      <c r="D27" s="29" t="s">
        <v>6</v>
      </c>
      <c r="E27" s="30">
        <v>915</v>
      </c>
      <c r="F27" s="83">
        <v>0</v>
      </c>
      <c r="G27" s="84">
        <v>0</v>
      </c>
      <c r="H27" s="83">
        <f t="shared" si="0"/>
        <v>0</v>
      </c>
      <c r="I27" s="83">
        <v>0</v>
      </c>
      <c r="J27" s="85">
        <v>0</v>
      </c>
      <c r="K27" s="86">
        <f t="shared" si="1"/>
        <v>0</v>
      </c>
      <c r="L27" s="87">
        <f t="shared" si="2"/>
        <v>0</v>
      </c>
      <c r="M27" s="87">
        <f t="shared" si="3"/>
        <v>0</v>
      </c>
      <c r="N27" s="87">
        <f t="shared" si="4"/>
        <v>0</v>
      </c>
      <c r="O27" s="87">
        <f t="shared" si="5"/>
        <v>0</v>
      </c>
      <c r="P27" s="86">
        <f t="shared" si="6"/>
        <v>0</v>
      </c>
    </row>
    <row r="28" spans="1:16" ht="61.5">
      <c r="A28" s="23">
        <f t="shared" si="7"/>
        <v>12</v>
      </c>
      <c r="B28" s="27"/>
      <c r="C28" s="37" t="s">
        <v>43</v>
      </c>
      <c r="D28" s="38" t="s">
        <v>6</v>
      </c>
      <c r="E28" s="39">
        <v>156</v>
      </c>
      <c r="F28" s="83">
        <v>0</v>
      </c>
      <c r="G28" s="84">
        <v>0</v>
      </c>
      <c r="H28" s="83">
        <f t="shared" si="0"/>
        <v>0</v>
      </c>
      <c r="I28" s="83">
        <v>0</v>
      </c>
      <c r="J28" s="85">
        <v>0</v>
      </c>
      <c r="K28" s="86">
        <f t="shared" si="1"/>
        <v>0</v>
      </c>
      <c r="L28" s="87">
        <f t="shared" si="2"/>
        <v>0</v>
      </c>
      <c r="M28" s="87">
        <f t="shared" si="3"/>
        <v>0</v>
      </c>
      <c r="N28" s="87">
        <f t="shared" si="4"/>
        <v>0</v>
      </c>
      <c r="O28" s="87">
        <f t="shared" si="5"/>
        <v>0</v>
      </c>
      <c r="P28" s="86">
        <f t="shared" si="6"/>
        <v>0</v>
      </c>
    </row>
    <row r="29" spans="1:16" ht="46.5">
      <c r="A29" s="23">
        <f t="shared" si="7"/>
        <v>13</v>
      </c>
      <c r="B29" s="27"/>
      <c r="C29" s="37" t="s">
        <v>44</v>
      </c>
      <c r="D29" s="38" t="s">
        <v>5</v>
      </c>
      <c r="E29" s="39">
        <v>154.2</v>
      </c>
      <c r="F29" s="83">
        <v>0</v>
      </c>
      <c r="G29" s="84">
        <v>0</v>
      </c>
      <c r="H29" s="83">
        <f t="shared" si="0"/>
        <v>0</v>
      </c>
      <c r="I29" s="83">
        <v>0</v>
      </c>
      <c r="J29" s="85">
        <v>0</v>
      </c>
      <c r="K29" s="86">
        <f t="shared" si="1"/>
        <v>0</v>
      </c>
      <c r="L29" s="87">
        <f t="shared" si="2"/>
        <v>0</v>
      </c>
      <c r="M29" s="87">
        <f t="shared" si="3"/>
        <v>0</v>
      </c>
      <c r="N29" s="87">
        <f t="shared" si="4"/>
        <v>0</v>
      </c>
      <c r="O29" s="87">
        <f t="shared" si="5"/>
        <v>0</v>
      </c>
      <c r="P29" s="86">
        <f t="shared" si="6"/>
        <v>0</v>
      </c>
    </row>
    <row r="30" spans="1:16" ht="61.5">
      <c r="A30" s="23">
        <f t="shared" si="7"/>
        <v>14</v>
      </c>
      <c r="B30" s="27"/>
      <c r="C30" s="37" t="s">
        <v>45</v>
      </c>
      <c r="D30" s="38" t="s">
        <v>5</v>
      </c>
      <c r="E30" s="39">
        <v>155</v>
      </c>
      <c r="F30" s="83">
        <v>0</v>
      </c>
      <c r="G30" s="84">
        <v>0</v>
      </c>
      <c r="H30" s="83">
        <f t="shared" si="0"/>
        <v>0</v>
      </c>
      <c r="I30" s="83">
        <v>0</v>
      </c>
      <c r="J30" s="85">
        <v>0</v>
      </c>
      <c r="K30" s="86">
        <f t="shared" si="1"/>
        <v>0</v>
      </c>
      <c r="L30" s="87">
        <f t="shared" si="2"/>
        <v>0</v>
      </c>
      <c r="M30" s="87">
        <f t="shared" si="3"/>
        <v>0</v>
      </c>
      <c r="N30" s="87">
        <f t="shared" si="4"/>
        <v>0</v>
      </c>
      <c r="O30" s="87">
        <f t="shared" si="5"/>
        <v>0</v>
      </c>
      <c r="P30" s="86">
        <f t="shared" si="6"/>
        <v>0</v>
      </c>
    </row>
    <row r="31" spans="1:16" ht="15">
      <c r="A31" s="23">
        <f t="shared" si="7"/>
        <v>15</v>
      </c>
      <c r="B31" s="27"/>
      <c r="C31" s="40" t="s">
        <v>46</v>
      </c>
      <c r="D31" s="41" t="s">
        <v>5</v>
      </c>
      <c r="E31" s="42">
        <v>151.6</v>
      </c>
      <c r="F31" s="83">
        <v>0</v>
      </c>
      <c r="G31" s="84">
        <v>0</v>
      </c>
      <c r="H31" s="83">
        <f t="shared" si="0"/>
        <v>0</v>
      </c>
      <c r="I31" s="83">
        <v>0</v>
      </c>
      <c r="J31" s="85">
        <v>0</v>
      </c>
      <c r="K31" s="86">
        <f t="shared" si="1"/>
        <v>0</v>
      </c>
      <c r="L31" s="87">
        <f t="shared" si="2"/>
        <v>0</v>
      </c>
      <c r="M31" s="87">
        <f t="shared" si="3"/>
        <v>0</v>
      </c>
      <c r="N31" s="87">
        <f t="shared" si="4"/>
        <v>0</v>
      </c>
      <c r="O31" s="87">
        <f t="shared" si="5"/>
        <v>0</v>
      </c>
      <c r="P31" s="86">
        <f t="shared" si="6"/>
        <v>0</v>
      </c>
    </row>
    <row r="32" spans="1:16" ht="15">
      <c r="A32" s="32">
        <f t="shared" si="7"/>
        <v>16</v>
      </c>
      <c r="B32" s="33"/>
      <c r="C32" s="43" t="s">
        <v>47</v>
      </c>
      <c r="D32" s="44" t="s">
        <v>13</v>
      </c>
      <c r="E32" s="45">
        <v>4</v>
      </c>
      <c r="F32" s="83">
        <v>0</v>
      </c>
      <c r="G32" s="84">
        <v>0</v>
      </c>
      <c r="H32" s="83">
        <f t="shared" si="0"/>
        <v>0</v>
      </c>
      <c r="I32" s="83">
        <v>0</v>
      </c>
      <c r="J32" s="85">
        <v>0</v>
      </c>
      <c r="K32" s="86">
        <f t="shared" si="1"/>
        <v>0</v>
      </c>
      <c r="L32" s="87">
        <f t="shared" si="2"/>
        <v>0</v>
      </c>
      <c r="M32" s="87">
        <f t="shared" si="3"/>
        <v>0</v>
      </c>
      <c r="N32" s="87">
        <f t="shared" si="4"/>
        <v>0</v>
      </c>
      <c r="O32" s="87">
        <f t="shared" si="5"/>
        <v>0</v>
      </c>
      <c r="P32" s="86">
        <f t="shared" si="6"/>
        <v>0</v>
      </c>
    </row>
    <row r="33" spans="1:16" ht="15">
      <c r="A33" s="23">
        <f t="shared" si="7"/>
        <v>17</v>
      </c>
      <c r="B33" s="27"/>
      <c r="C33" s="40" t="s">
        <v>48</v>
      </c>
      <c r="D33" s="41" t="s">
        <v>13</v>
      </c>
      <c r="E33" s="42">
        <v>7</v>
      </c>
      <c r="F33" s="83">
        <v>0</v>
      </c>
      <c r="G33" s="84">
        <v>0</v>
      </c>
      <c r="H33" s="83">
        <f t="shared" si="0"/>
        <v>0</v>
      </c>
      <c r="I33" s="83">
        <v>0</v>
      </c>
      <c r="J33" s="85">
        <v>0</v>
      </c>
      <c r="K33" s="86">
        <f t="shared" si="1"/>
        <v>0</v>
      </c>
      <c r="L33" s="87">
        <f t="shared" si="2"/>
        <v>0</v>
      </c>
      <c r="M33" s="87">
        <f t="shared" si="3"/>
        <v>0</v>
      </c>
      <c r="N33" s="87">
        <f t="shared" si="4"/>
        <v>0</v>
      </c>
      <c r="O33" s="87">
        <f t="shared" si="5"/>
        <v>0</v>
      </c>
      <c r="P33" s="86">
        <f t="shared" si="6"/>
        <v>0</v>
      </c>
    </row>
    <row r="34" spans="1:16" ht="61.5">
      <c r="A34" s="23">
        <f t="shared" si="7"/>
        <v>18</v>
      </c>
      <c r="B34" s="27"/>
      <c r="C34" s="46" t="s">
        <v>49</v>
      </c>
      <c r="D34" s="41" t="s">
        <v>6</v>
      </c>
      <c r="E34" s="42">
        <v>18.2</v>
      </c>
      <c r="F34" s="83">
        <v>0</v>
      </c>
      <c r="G34" s="84">
        <v>0</v>
      </c>
      <c r="H34" s="83">
        <f t="shared" si="0"/>
        <v>0</v>
      </c>
      <c r="I34" s="83">
        <v>0</v>
      </c>
      <c r="J34" s="85">
        <v>0</v>
      </c>
      <c r="K34" s="86">
        <f t="shared" si="1"/>
        <v>0</v>
      </c>
      <c r="L34" s="87">
        <f t="shared" si="2"/>
        <v>0</v>
      </c>
      <c r="M34" s="87">
        <f t="shared" si="3"/>
        <v>0</v>
      </c>
      <c r="N34" s="87">
        <f t="shared" si="4"/>
        <v>0</v>
      </c>
      <c r="O34" s="87">
        <f t="shared" si="5"/>
        <v>0</v>
      </c>
      <c r="P34" s="86">
        <f t="shared" si="6"/>
        <v>0</v>
      </c>
    </row>
    <row r="35" spans="1:16" ht="61.5">
      <c r="A35" s="23">
        <f t="shared" si="7"/>
        <v>19</v>
      </c>
      <c r="B35" s="27"/>
      <c r="C35" s="46" t="s">
        <v>50</v>
      </c>
      <c r="D35" s="23" t="s">
        <v>6</v>
      </c>
      <c r="E35" s="36">
        <v>5.6</v>
      </c>
      <c r="F35" s="83">
        <v>0</v>
      </c>
      <c r="G35" s="84">
        <v>0</v>
      </c>
      <c r="H35" s="83">
        <f t="shared" si="0"/>
        <v>0</v>
      </c>
      <c r="I35" s="83">
        <v>0</v>
      </c>
      <c r="J35" s="85">
        <v>0</v>
      </c>
      <c r="K35" s="86">
        <f t="shared" si="1"/>
        <v>0</v>
      </c>
      <c r="L35" s="87">
        <f t="shared" si="2"/>
        <v>0</v>
      </c>
      <c r="M35" s="87">
        <f t="shared" si="3"/>
        <v>0</v>
      </c>
      <c r="N35" s="87">
        <f t="shared" si="4"/>
        <v>0</v>
      </c>
      <c r="O35" s="87">
        <f t="shared" si="5"/>
        <v>0</v>
      </c>
      <c r="P35" s="86">
        <f t="shared" si="6"/>
        <v>0</v>
      </c>
    </row>
    <row r="36" spans="1:16" ht="61.5">
      <c r="A36" s="23">
        <f t="shared" si="7"/>
        <v>20</v>
      </c>
      <c r="B36" s="27"/>
      <c r="C36" s="46" t="s">
        <v>51</v>
      </c>
      <c r="D36" s="23" t="s">
        <v>6</v>
      </c>
      <c r="E36" s="36">
        <v>7</v>
      </c>
      <c r="F36" s="83">
        <v>0</v>
      </c>
      <c r="G36" s="84">
        <v>0</v>
      </c>
      <c r="H36" s="83">
        <f t="shared" si="0"/>
        <v>0</v>
      </c>
      <c r="I36" s="83">
        <v>0</v>
      </c>
      <c r="J36" s="85">
        <v>0</v>
      </c>
      <c r="K36" s="86">
        <f t="shared" si="1"/>
        <v>0</v>
      </c>
      <c r="L36" s="87">
        <f t="shared" si="2"/>
        <v>0</v>
      </c>
      <c r="M36" s="87">
        <f t="shared" si="3"/>
        <v>0</v>
      </c>
      <c r="N36" s="87">
        <f t="shared" si="4"/>
        <v>0</v>
      </c>
      <c r="O36" s="87">
        <f t="shared" si="5"/>
        <v>0</v>
      </c>
      <c r="P36" s="86">
        <f t="shared" si="6"/>
        <v>0</v>
      </c>
    </row>
    <row r="37" spans="1:16" ht="46.5">
      <c r="A37" s="23">
        <f t="shared" si="7"/>
        <v>21</v>
      </c>
      <c r="B37" s="27"/>
      <c r="C37" s="46" t="s">
        <v>52</v>
      </c>
      <c r="D37" s="23" t="s">
        <v>5</v>
      </c>
      <c r="E37" s="36">
        <v>6.5</v>
      </c>
      <c r="F37" s="83">
        <v>0</v>
      </c>
      <c r="G37" s="84">
        <v>0</v>
      </c>
      <c r="H37" s="83">
        <f t="shared" si="0"/>
        <v>0</v>
      </c>
      <c r="I37" s="83">
        <v>0</v>
      </c>
      <c r="J37" s="85">
        <v>0</v>
      </c>
      <c r="K37" s="86">
        <f t="shared" si="1"/>
        <v>0</v>
      </c>
      <c r="L37" s="87">
        <f t="shared" si="2"/>
        <v>0</v>
      </c>
      <c r="M37" s="87">
        <f t="shared" si="3"/>
        <v>0</v>
      </c>
      <c r="N37" s="87">
        <f t="shared" si="4"/>
        <v>0</v>
      </c>
      <c r="O37" s="87">
        <f t="shared" si="5"/>
        <v>0</v>
      </c>
      <c r="P37" s="86">
        <f t="shared" si="6"/>
        <v>0</v>
      </c>
    </row>
    <row r="38" spans="1:16" ht="15">
      <c r="A38" s="23">
        <f t="shared" si="7"/>
        <v>22</v>
      </c>
      <c r="B38" s="27"/>
      <c r="C38" s="46" t="s">
        <v>53</v>
      </c>
      <c r="D38" s="23" t="s">
        <v>13</v>
      </c>
      <c r="E38" s="36">
        <v>3</v>
      </c>
      <c r="F38" s="83">
        <v>0</v>
      </c>
      <c r="G38" s="84">
        <v>0</v>
      </c>
      <c r="H38" s="83">
        <f t="shared" si="0"/>
        <v>0</v>
      </c>
      <c r="I38" s="83">
        <v>0</v>
      </c>
      <c r="J38" s="85">
        <v>0</v>
      </c>
      <c r="K38" s="86">
        <f t="shared" si="1"/>
        <v>0</v>
      </c>
      <c r="L38" s="87">
        <f t="shared" si="2"/>
        <v>0</v>
      </c>
      <c r="M38" s="87">
        <f t="shared" si="3"/>
        <v>0</v>
      </c>
      <c r="N38" s="87">
        <f t="shared" si="4"/>
        <v>0</v>
      </c>
      <c r="O38" s="87">
        <f t="shared" si="5"/>
        <v>0</v>
      </c>
      <c r="P38" s="86">
        <f t="shared" si="6"/>
        <v>0</v>
      </c>
    </row>
    <row r="39" spans="1:16" ht="15">
      <c r="A39" s="23">
        <f t="shared" si="7"/>
        <v>23</v>
      </c>
      <c r="B39" s="27"/>
      <c r="C39" s="46" t="s">
        <v>54</v>
      </c>
      <c r="D39" s="23" t="s">
        <v>13</v>
      </c>
      <c r="E39" s="47">
        <v>1.3</v>
      </c>
      <c r="F39" s="83">
        <v>0</v>
      </c>
      <c r="G39" s="84">
        <v>0</v>
      </c>
      <c r="H39" s="83">
        <f t="shared" si="0"/>
        <v>0</v>
      </c>
      <c r="I39" s="83">
        <v>0</v>
      </c>
      <c r="J39" s="85">
        <v>0</v>
      </c>
      <c r="K39" s="86">
        <f t="shared" si="1"/>
        <v>0</v>
      </c>
      <c r="L39" s="87">
        <f t="shared" si="2"/>
        <v>0</v>
      </c>
      <c r="M39" s="87">
        <f t="shared" si="3"/>
        <v>0</v>
      </c>
      <c r="N39" s="87">
        <f t="shared" si="4"/>
        <v>0</v>
      </c>
      <c r="O39" s="87">
        <f t="shared" si="5"/>
        <v>0</v>
      </c>
      <c r="P39" s="86">
        <f t="shared" si="6"/>
        <v>0</v>
      </c>
    </row>
    <row r="40" spans="1:16" ht="77.25">
      <c r="A40" s="23">
        <f t="shared" si="7"/>
        <v>24</v>
      </c>
      <c r="B40" s="27"/>
      <c r="C40" s="46" t="s">
        <v>55</v>
      </c>
      <c r="D40" s="23" t="s">
        <v>6</v>
      </c>
      <c r="E40" s="47">
        <v>25.7</v>
      </c>
      <c r="F40" s="83">
        <v>0</v>
      </c>
      <c r="G40" s="84">
        <v>0</v>
      </c>
      <c r="H40" s="83">
        <f t="shared" si="0"/>
        <v>0</v>
      </c>
      <c r="I40" s="83">
        <v>0</v>
      </c>
      <c r="J40" s="85">
        <v>0</v>
      </c>
      <c r="K40" s="86">
        <f t="shared" si="1"/>
        <v>0</v>
      </c>
      <c r="L40" s="87">
        <f t="shared" si="2"/>
        <v>0</v>
      </c>
      <c r="M40" s="87">
        <f t="shared" si="3"/>
        <v>0</v>
      </c>
      <c r="N40" s="87">
        <f t="shared" si="4"/>
        <v>0</v>
      </c>
      <c r="O40" s="87">
        <f t="shared" si="5"/>
        <v>0</v>
      </c>
      <c r="P40" s="86">
        <f t="shared" si="6"/>
        <v>0</v>
      </c>
    </row>
    <row r="41" spans="1:16" ht="46.5">
      <c r="A41" s="23">
        <f t="shared" si="7"/>
        <v>25</v>
      </c>
      <c r="B41" s="27"/>
      <c r="C41" s="37" t="s">
        <v>56</v>
      </c>
      <c r="D41" s="38" t="s">
        <v>6</v>
      </c>
      <c r="E41" s="39">
        <v>59.1</v>
      </c>
      <c r="F41" s="83">
        <v>0</v>
      </c>
      <c r="G41" s="84">
        <v>0</v>
      </c>
      <c r="H41" s="83">
        <f t="shared" si="0"/>
        <v>0</v>
      </c>
      <c r="I41" s="83">
        <v>0</v>
      </c>
      <c r="J41" s="85">
        <v>0</v>
      </c>
      <c r="K41" s="86">
        <f t="shared" si="1"/>
        <v>0</v>
      </c>
      <c r="L41" s="87">
        <f t="shared" si="2"/>
        <v>0</v>
      </c>
      <c r="M41" s="87">
        <f t="shared" si="3"/>
        <v>0</v>
      </c>
      <c r="N41" s="87">
        <f t="shared" si="4"/>
        <v>0</v>
      </c>
      <c r="O41" s="87">
        <f t="shared" si="5"/>
        <v>0</v>
      </c>
      <c r="P41" s="86">
        <f t="shared" si="6"/>
        <v>0</v>
      </c>
    </row>
    <row r="42" spans="1:16" ht="43.5" customHeight="1">
      <c r="A42" s="23">
        <f t="shared" si="7"/>
        <v>26</v>
      </c>
      <c r="B42" s="27"/>
      <c r="C42" s="37" t="s">
        <v>57</v>
      </c>
      <c r="D42" s="29" t="s">
        <v>6</v>
      </c>
      <c r="E42" s="30">
        <v>59.1</v>
      </c>
      <c r="F42" s="83">
        <v>0</v>
      </c>
      <c r="G42" s="84">
        <v>0</v>
      </c>
      <c r="H42" s="83">
        <f t="shared" si="0"/>
        <v>0</v>
      </c>
      <c r="I42" s="83">
        <v>0</v>
      </c>
      <c r="J42" s="85">
        <v>0</v>
      </c>
      <c r="K42" s="86">
        <f t="shared" si="1"/>
        <v>0</v>
      </c>
      <c r="L42" s="87">
        <f t="shared" si="2"/>
        <v>0</v>
      </c>
      <c r="M42" s="87">
        <f t="shared" si="3"/>
        <v>0</v>
      </c>
      <c r="N42" s="87">
        <f t="shared" si="4"/>
        <v>0</v>
      </c>
      <c r="O42" s="87">
        <f t="shared" si="5"/>
        <v>0</v>
      </c>
      <c r="P42" s="86">
        <f t="shared" si="6"/>
        <v>0</v>
      </c>
    </row>
    <row r="43" spans="1:16" ht="46.5">
      <c r="A43" s="23">
        <f t="shared" si="7"/>
        <v>27</v>
      </c>
      <c r="B43" s="27"/>
      <c r="C43" s="31" t="s">
        <v>58</v>
      </c>
      <c r="D43" s="29" t="s">
        <v>5</v>
      </c>
      <c r="E43" s="30">
        <v>197</v>
      </c>
      <c r="F43" s="83">
        <v>0</v>
      </c>
      <c r="G43" s="84">
        <v>0</v>
      </c>
      <c r="H43" s="83">
        <f t="shared" si="0"/>
        <v>0</v>
      </c>
      <c r="I43" s="83">
        <v>0</v>
      </c>
      <c r="J43" s="85">
        <v>0</v>
      </c>
      <c r="K43" s="86">
        <f t="shared" si="1"/>
        <v>0</v>
      </c>
      <c r="L43" s="87">
        <f t="shared" si="2"/>
        <v>0</v>
      </c>
      <c r="M43" s="87">
        <f t="shared" si="3"/>
        <v>0</v>
      </c>
      <c r="N43" s="87">
        <f t="shared" si="4"/>
        <v>0</v>
      </c>
      <c r="O43" s="87">
        <f t="shared" si="5"/>
        <v>0</v>
      </c>
      <c r="P43" s="86">
        <f t="shared" si="6"/>
        <v>0</v>
      </c>
    </row>
    <row r="44" spans="1:16" ht="15">
      <c r="A44" s="32">
        <f t="shared" si="7"/>
        <v>28</v>
      </c>
      <c r="B44" s="33"/>
      <c r="C44" s="48" t="s">
        <v>59</v>
      </c>
      <c r="D44" s="49" t="s">
        <v>13</v>
      </c>
      <c r="E44" s="50">
        <v>1</v>
      </c>
      <c r="F44" s="83">
        <v>0</v>
      </c>
      <c r="G44" s="84">
        <v>0</v>
      </c>
      <c r="H44" s="83">
        <f t="shared" si="0"/>
        <v>0</v>
      </c>
      <c r="I44" s="83">
        <v>0</v>
      </c>
      <c r="J44" s="85">
        <v>0</v>
      </c>
      <c r="K44" s="86">
        <f t="shared" si="1"/>
        <v>0</v>
      </c>
      <c r="L44" s="87">
        <f t="shared" si="2"/>
        <v>0</v>
      </c>
      <c r="M44" s="87">
        <f t="shared" si="3"/>
        <v>0</v>
      </c>
      <c r="N44" s="87">
        <f t="shared" si="4"/>
        <v>0</v>
      </c>
      <c r="O44" s="87">
        <f t="shared" si="5"/>
        <v>0</v>
      </c>
      <c r="P44" s="86">
        <f t="shared" si="6"/>
        <v>0</v>
      </c>
    </row>
    <row r="45" spans="1:16" ht="77.25">
      <c r="A45" s="23">
        <f t="shared" si="7"/>
        <v>29</v>
      </c>
      <c r="B45" s="27"/>
      <c r="C45" s="46" t="s">
        <v>60</v>
      </c>
      <c r="D45" s="51" t="s">
        <v>13</v>
      </c>
      <c r="E45" s="52">
        <v>1</v>
      </c>
      <c r="F45" s="83">
        <v>0</v>
      </c>
      <c r="G45" s="84">
        <v>0</v>
      </c>
      <c r="H45" s="83">
        <f t="shared" si="0"/>
        <v>0</v>
      </c>
      <c r="I45" s="83">
        <v>0</v>
      </c>
      <c r="J45" s="85">
        <v>0</v>
      </c>
      <c r="K45" s="86">
        <f t="shared" si="1"/>
        <v>0</v>
      </c>
      <c r="L45" s="87">
        <f t="shared" si="2"/>
        <v>0</v>
      </c>
      <c r="M45" s="87">
        <f t="shared" si="3"/>
        <v>0</v>
      </c>
      <c r="N45" s="87">
        <f t="shared" si="4"/>
        <v>0</v>
      </c>
      <c r="O45" s="87">
        <f t="shared" si="5"/>
        <v>0</v>
      </c>
      <c r="P45" s="86">
        <f t="shared" si="6"/>
        <v>0</v>
      </c>
    </row>
    <row r="46" spans="1:16" ht="51.75" customHeight="1">
      <c r="A46" s="23">
        <f t="shared" si="7"/>
        <v>30</v>
      </c>
      <c r="B46" s="27"/>
      <c r="C46" s="46" t="s">
        <v>61</v>
      </c>
      <c r="D46" s="51" t="s">
        <v>13</v>
      </c>
      <c r="E46" s="52">
        <v>1</v>
      </c>
      <c r="F46" s="83">
        <v>0</v>
      </c>
      <c r="G46" s="84">
        <v>0</v>
      </c>
      <c r="H46" s="83">
        <f t="shared" si="0"/>
        <v>0</v>
      </c>
      <c r="I46" s="83">
        <v>0</v>
      </c>
      <c r="J46" s="85">
        <v>0</v>
      </c>
      <c r="K46" s="86">
        <f t="shared" si="1"/>
        <v>0</v>
      </c>
      <c r="L46" s="87">
        <f t="shared" si="2"/>
        <v>0</v>
      </c>
      <c r="M46" s="87">
        <f t="shared" si="3"/>
        <v>0</v>
      </c>
      <c r="N46" s="87">
        <f t="shared" si="4"/>
        <v>0</v>
      </c>
      <c r="O46" s="87">
        <f t="shared" si="5"/>
        <v>0</v>
      </c>
      <c r="P46" s="86">
        <f t="shared" si="6"/>
        <v>0</v>
      </c>
    </row>
    <row r="47" spans="1:16" ht="123.75">
      <c r="A47" s="23">
        <f t="shared" si="7"/>
        <v>31</v>
      </c>
      <c r="B47" s="27"/>
      <c r="C47" s="46" t="s">
        <v>62</v>
      </c>
      <c r="D47" s="23" t="s">
        <v>13</v>
      </c>
      <c r="E47" s="47">
        <v>1</v>
      </c>
      <c r="F47" s="83">
        <v>0</v>
      </c>
      <c r="G47" s="84">
        <v>0</v>
      </c>
      <c r="H47" s="83">
        <f t="shared" si="0"/>
        <v>0</v>
      </c>
      <c r="I47" s="83">
        <v>0</v>
      </c>
      <c r="J47" s="85">
        <v>0</v>
      </c>
      <c r="K47" s="86">
        <f t="shared" si="1"/>
        <v>0</v>
      </c>
      <c r="L47" s="87">
        <f t="shared" si="2"/>
        <v>0</v>
      </c>
      <c r="M47" s="87">
        <f t="shared" si="3"/>
        <v>0</v>
      </c>
      <c r="N47" s="87">
        <f t="shared" si="4"/>
        <v>0</v>
      </c>
      <c r="O47" s="87">
        <f t="shared" si="5"/>
        <v>0</v>
      </c>
      <c r="P47" s="86">
        <f t="shared" si="6"/>
        <v>0</v>
      </c>
    </row>
    <row r="48" spans="1:16" ht="61.5">
      <c r="A48" s="23">
        <f t="shared" si="7"/>
        <v>32</v>
      </c>
      <c r="B48" s="27"/>
      <c r="C48" s="46" t="s">
        <v>63</v>
      </c>
      <c r="D48" s="23" t="s">
        <v>6</v>
      </c>
      <c r="E48" s="47">
        <v>0.5</v>
      </c>
      <c r="F48" s="83">
        <v>0</v>
      </c>
      <c r="G48" s="84">
        <v>0</v>
      </c>
      <c r="H48" s="83">
        <f t="shared" si="0"/>
        <v>0</v>
      </c>
      <c r="I48" s="83">
        <v>0</v>
      </c>
      <c r="J48" s="85">
        <v>0</v>
      </c>
      <c r="K48" s="86">
        <f t="shared" si="1"/>
        <v>0</v>
      </c>
      <c r="L48" s="87">
        <f t="shared" si="2"/>
        <v>0</v>
      </c>
      <c r="M48" s="87">
        <f t="shared" si="3"/>
        <v>0</v>
      </c>
      <c r="N48" s="87">
        <f t="shared" si="4"/>
        <v>0</v>
      </c>
      <c r="O48" s="87">
        <f t="shared" si="5"/>
        <v>0</v>
      </c>
      <c r="P48" s="86">
        <f t="shared" si="6"/>
        <v>0</v>
      </c>
    </row>
    <row r="49" spans="1:16" ht="15">
      <c r="A49" s="23"/>
      <c r="B49" s="27"/>
      <c r="C49" s="53" t="s">
        <v>64</v>
      </c>
      <c r="D49" s="54"/>
      <c r="E49" s="54"/>
      <c r="F49" s="55"/>
      <c r="G49" s="30"/>
      <c r="H49" s="55"/>
      <c r="I49" s="55"/>
      <c r="J49" s="55"/>
      <c r="K49" s="55"/>
      <c r="L49" s="56"/>
      <c r="M49" s="55"/>
      <c r="N49" s="55"/>
      <c r="O49" s="55"/>
      <c r="P49" s="55"/>
    </row>
    <row r="50" spans="1:16" ht="77.25">
      <c r="A50" s="23">
        <v>33</v>
      </c>
      <c r="B50" s="27"/>
      <c r="C50" s="31" t="s">
        <v>65</v>
      </c>
      <c r="D50" s="29" t="s">
        <v>6</v>
      </c>
      <c r="E50" s="30">
        <v>1</v>
      </c>
      <c r="F50" s="83">
        <v>0</v>
      </c>
      <c r="G50" s="84">
        <v>0</v>
      </c>
      <c r="H50" s="83">
        <f>ROUND(G50*F50,2)</f>
        <v>0</v>
      </c>
      <c r="I50" s="83">
        <v>0</v>
      </c>
      <c r="J50" s="85">
        <v>0</v>
      </c>
      <c r="K50" s="86">
        <f>ROUND(SUM(H50:J50),2)</f>
        <v>0</v>
      </c>
      <c r="L50" s="87">
        <f>E50*F50</f>
        <v>0</v>
      </c>
      <c r="M50" s="87">
        <f>H50*E50</f>
        <v>0</v>
      </c>
      <c r="N50" s="87">
        <f>I50*E50</f>
        <v>0</v>
      </c>
      <c r="O50" s="87">
        <f>E50*J50</f>
        <v>0</v>
      </c>
      <c r="P50" s="86">
        <f>SUM(M50:O50)</f>
        <v>0</v>
      </c>
    </row>
    <row r="51" spans="1:16" ht="30.75">
      <c r="A51" s="23">
        <f>A50+1</f>
        <v>34</v>
      </c>
      <c r="B51" s="27"/>
      <c r="C51" s="31" t="s">
        <v>83</v>
      </c>
      <c r="D51" s="29" t="s">
        <v>13</v>
      </c>
      <c r="E51" s="30">
        <v>1</v>
      </c>
      <c r="F51" s="83">
        <v>0</v>
      </c>
      <c r="G51" s="84">
        <v>0</v>
      </c>
      <c r="H51" s="83">
        <f>ROUND(G51*F51,2)</f>
        <v>0</v>
      </c>
      <c r="I51" s="83">
        <v>0</v>
      </c>
      <c r="J51" s="85">
        <v>0</v>
      </c>
      <c r="K51" s="86">
        <f>ROUND(SUM(H51:J51),2)</f>
        <v>0</v>
      </c>
      <c r="L51" s="87">
        <f>E51*F51</f>
        <v>0</v>
      </c>
      <c r="M51" s="87">
        <f>H51*E51</f>
        <v>0</v>
      </c>
      <c r="N51" s="87">
        <f>I51*E51</f>
        <v>0</v>
      </c>
      <c r="O51" s="87">
        <f>E51*J51</f>
        <v>0</v>
      </c>
      <c r="P51" s="86">
        <f>SUM(M51:O51)</f>
        <v>0</v>
      </c>
    </row>
    <row r="52" spans="1:16" ht="15">
      <c r="A52" s="23"/>
      <c r="B52" s="27"/>
      <c r="C52" s="53" t="s">
        <v>84</v>
      </c>
      <c r="D52" s="57"/>
      <c r="E52" s="58"/>
      <c r="F52" s="55"/>
      <c r="G52" s="30"/>
      <c r="H52" s="55"/>
      <c r="I52" s="55"/>
      <c r="J52" s="55"/>
      <c r="K52" s="55"/>
      <c r="L52" s="56"/>
      <c r="M52" s="55"/>
      <c r="N52" s="55"/>
      <c r="O52" s="55"/>
      <c r="P52" s="55"/>
    </row>
    <row r="53" spans="1:16" ht="15">
      <c r="A53" s="23">
        <v>35</v>
      </c>
      <c r="B53" s="27"/>
      <c r="C53" s="59" t="s">
        <v>85</v>
      </c>
      <c r="D53" s="57" t="s">
        <v>6</v>
      </c>
      <c r="E53" s="58">
        <v>35</v>
      </c>
      <c r="F53" s="83">
        <v>0</v>
      </c>
      <c r="G53" s="84">
        <v>0</v>
      </c>
      <c r="H53" s="83">
        <f>ROUND(G53*F53,2)</f>
        <v>0</v>
      </c>
      <c r="I53" s="83">
        <v>0</v>
      </c>
      <c r="J53" s="85">
        <v>0</v>
      </c>
      <c r="K53" s="86">
        <f>ROUND(SUM(H53:J53),2)</f>
        <v>0</v>
      </c>
      <c r="L53" s="87">
        <f>E53*F53</f>
        <v>0</v>
      </c>
      <c r="M53" s="87">
        <f>H53*E53</f>
        <v>0</v>
      </c>
      <c r="N53" s="87">
        <f>I53*E53</f>
        <v>0</v>
      </c>
      <c r="O53" s="87">
        <f>E53*J53</f>
        <v>0</v>
      </c>
      <c r="P53" s="86">
        <f>SUM(M53:O53)</f>
        <v>0</v>
      </c>
    </row>
    <row r="54" spans="1:16" ht="30.75">
      <c r="A54" s="23">
        <f t="shared" si="7"/>
        <v>36</v>
      </c>
      <c r="B54" s="27"/>
      <c r="C54" s="31" t="s">
        <v>86</v>
      </c>
      <c r="D54" s="51" t="s">
        <v>6</v>
      </c>
      <c r="E54" s="52">
        <v>85</v>
      </c>
      <c r="F54" s="83">
        <v>0</v>
      </c>
      <c r="G54" s="84">
        <v>0</v>
      </c>
      <c r="H54" s="83">
        <f>ROUND(G54*F54,2)</f>
        <v>0</v>
      </c>
      <c r="I54" s="83">
        <v>0</v>
      </c>
      <c r="J54" s="85">
        <v>0</v>
      </c>
      <c r="K54" s="86">
        <f>ROUND(SUM(H54:J54),2)</f>
        <v>0</v>
      </c>
      <c r="L54" s="87">
        <f>E54*F54</f>
        <v>0</v>
      </c>
      <c r="M54" s="87">
        <f>H54*E54</f>
        <v>0</v>
      </c>
      <c r="N54" s="87">
        <f>I54*E54</f>
        <v>0</v>
      </c>
      <c r="O54" s="87">
        <f>E54*J54</f>
        <v>0</v>
      </c>
      <c r="P54" s="86">
        <f>SUM(M54:O54)</f>
        <v>0</v>
      </c>
    </row>
    <row r="55" spans="1:16" ht="15">
      <c r="A55" s="23">
        <f t="shared" si="7"/>
        <v>37</v>
      </c>
      <c r="B55" s="27"/>
      <c r="C55" s="31" t="s">
        <v>29</v>
      </c>
      <c r="D55" s="29" t="s">
        <v>30</v>
      </c>
      <c r="E55" s="30">
        <v>20</v>
      </c>
      <c r="F55" s="83">
        <v>0</v>
      </c>
      <c r="G55" s="84">
        <v>0</v>
      </c>
      <c r="H55" s="83">
        <f>ROUND(G55*F55,2)</f>
        <v>0</v>
      </c>
      <c r="I55" s="83">
        <v>0</v>
      </c>
      <c r="J55" s="85">
        <v>0</v>
      </c>
      <c r="K55" s="86">
        <f>ROUND(SUM(H55:J55),2)</f>
        <v>0</v>
      </c>
      <c r="L55" s="87">
        <f>E55*F55</f>
        <v>0</v>
      </c>
      <c r="M55" s="87">
        <f>H55*E55</f>
        <v>0</v>
      </c>
      <c r="N55" s="87">
        <f>I55*E55</f>
        <v>0</v>
      </c>
      <c r="O55" s="87">
        <f>E55*J55</f>
        <v>0</v>
      </c>
      <c r="P55" s="86">
        <f>SUM(M55:O55)</f>
        <v>0</v>
      </c>
    </row>
    <row r="56" spans="1:16" ht="15">
      <c r="A56" s="23"/>
      <c r="B56" s="27"/>
      <c r="C56" s="60" t="s">
        <v>11</v>
      </c>
      <c r="D56" s="29"/>
      <c r="E56" s="30"/>
      <c r="F56" s="55"/>
      <c r="G56" s="30"/>
      <c r="H56" s="55"/>
      <c r="I56" s="55"/>
      <c r="J56" s="55"/>
      <c r="K56" s="55"/>
      <c r="L56" s="56"/>
      <c r="M56" s="55"/>
      <c r="N56" s="55"/>
      <c r="O56" s="55"/>
      <c r="P56" s="55"/>
    </row>
    <row r="57" spans="1:16" ht="15">
      <c r="A57" s="23">
        <v>38</v>
      </c>
      <c r="B57" s="27"/>
      <c r="C57" s="31" t="s">
        <v>12</v>
      </c>
      <c r="D57" s="29" t="s">
        <v>13</v>
      </c>
      <c r="E57" s="30">
        <v>1</v>
      </c>
      <c r="F57" s="83">
        <v>0</v>
      </c>
      <c r="G57" s="84">
        <v>0</v>
      </c>
      <c r="H57" s="83">
        <f aca="true" t="shared" si="8" ref="H57:H64">ROUND(G57*F57,2)</f>
        <v>0</v>
      </c>
      <c r="I57" s="83">
        <v>0</v>
      </c>
      <c r="J57" s="85">
        <v>0</v>
      </c>
      <c r="K57" s="86">
        <f aca="true" t="shared" si="9" ref="K57:K64">ROUND(SUM(H57:J57),2)</f>
        <v>0</v>
      </c>
      <c r="L57" s="87">
        <f aca="true" t="shared" si="10" ref="L57:L64">E57*F57</f>
        <v>0</v>
      </c>
      <c r="M57" s="87">
        <f aca="true" t="shared" si="11" ref="M57:M64">H57*E57</f>
        <v>0</v>
      </c>
      <c r="N57" s="87">
        <f aca="true" t="shared" si="12" ref="N57:N64">I57*E57</f>
        <v>0</v>
      </c>
      <c r="O57" s="87">
        <f aca="true" t="shared" si="13" ref="O57:O64">E57*J57</f>
        <v>0</v>
      </c>
      <c r="P57" s="86">
        <f aca="true" t="shared" si="14" ref="P57:P64">SUM(M57:O57)</f>
        <v>0</v>
      </c>
    </row>
    <row r="58" spans="1:16" ht="30.75">
      <c r="A58" s="23">
        <f t="shared" si="7"/>
        <v>39</v>
      </c>
      <c r="B58" s="27"/>
      <c r="C58" s="31" t="s">
        <v>36</v>
      </c>
      <c r="D58" s="29" t="s">
        <v>15</v>
      </c>
      <c r="E58" s="30">
        <v>1</v>
      </c>
      <c r="F58" s="83">
        <v>0</v>
      </c>
      <c r="G58" s="84">
        <v>0</v>
      </c>
      <c r="H58" s="83">
        <f t="shared" si="8"/>
        <v>0</v>
      </c>
      <c r="I58" s="83">
        <v>0</v>
      </c>
      <c r="J58" s="85">
        <v>0</v>
      </c>
      <c r="K58" s="86">
        <f t="shared" si="9"/>
        <v>0</v>
      </c>
      <c r="L58" s="87">
        <f t="shared" si="10"/>
        <v>0</v>
      </c>
      <c r="M58" s="87">
        <f t="shared" si="11"/>
        <v>0</v>
      </c>
      <c r="N58" s="87">
        <f t="shared" si="12"/>
        <v>0</v>
      </c>
      <c r="O58" s="87">
        <f t="shared" si="13"/>
        <v>0</v>
      </c>
      <c r="P58" s="86">
        <f t="shared" si="14"/>
        <v>0</v>
      </c>
    </row>
    <row r="59" spans="1:16" ht="30.75">
      <c r="A59" s="23">
        <f t="shared" si="7"/>
        <v>40</v>
      </c>
      <c r="B59" s="27"/>
      <c r="C59" s="31" t="s">
        <v>14</v>
      </c>
      <c r="D59" s="29" t="s">
        <v>15</v>
      </c>
      <c r="E59" s="30">
        <v>1</v>
      </c>
      <c r="F59" s="83">
        <v>0</v>
      </c>
      <c r="G59" s="84">
        <v>0</v>
      </c>
      <c r="H59" s="83">
        <f t="shared" si="8"/>
        <v>0</v>
      </c>
      <c r="I59" s="83">
        <v>0</v>
      </c>
      <c r="J59" s="85">
        <v>0</v>
      </c>
      <c r="K59" s="86">
        <f t="shared" si="9"/>
        <v>0</v>
      </c>
      <c r="L59" s="87">
        <f t="shared" si="10"/>
        <v>0</v>
      </c>
      <c r="M59" s="87">
        <f t="shared" si="11"/>
        <v>0</v>
      </c>
      <c r="N59" s="87">
        <f t="shared" si="12"/>
        <v>0</v>
      </c>
      <c r="O59" s="87">
        <f t="shared" si="13"/>
        <v>0</v>
      </c>
      <c r="P59" s="86">
        <f t="shared" si="14"/>
        <v>0</v>
      </c>
    </row>
    <row r="60" spans="1:16" ht="30.75">
      <c r="A60" s="23">
        <f t="shared" si="7"/>
        <v>41</v>
      </c>
      <c r="B60" s="27"/>
      <c r="C60" s="31" t="s">
        <v>16</v>
      </c>
      <c r="D60" s="29" t="s">
        <v>15</v>
      </c>
      <c r="E60" s="30">
        <v>1</v>
      </c>
      <c r="F60" s="83">
        <v>0</v>
      </c>
      <c r="G60" s="84">
        <v>0</v>
      </c>
      <c r="H60" s="83">
        <f t="shared" si="8"/>
        <v>0</v>
      </c>
      <c r="I60" s="83">
        <v>0</v>
      </c>
      <c r="J60" s="85">
        <v>0</v>
      </c>
      <c r="K60" s="86">
        <f t="shared" si="9"/>
        <v>0</v>
      </c>
      <c r="L60" s="87">
        <f t="shared" si="10"/>
        <v>0</v>
      </c>
      <c r="M60" s="87">
        <f t="shared" si="11"/>
        <v>0</v>
      </c>
      <c r="N60" s="87">
        <f t="shared" si="12"/>
        <v>0</v>
      </c>
      <c r="O60" s="87">
        <f t="shared" si="13"/>
        <v>0</v>
      </c>
      <c r="P60" s="86">
        <f t="shared" si="14"/>
        <v>0</v>
      </c>
    </row>
    <row r="61" spans="1:16" ht="30.75">
      <c r="A61" s="23">
        <f t="shared" si="7"/>
        <v>42</v>
      </c>
      <c r="B61" s="27"/>
      <c r="C61" s="31" t="s">
        <v>17</v>
      </c>
      <c r="D61" s="29" t="s">
        <v>15</v>
      </c>
      <c r="E61" s="30">
        <v>1</v>
      </c>
      <c r="F61" s="83">
        <v>0</v>
      </c>
      <c r="G61" s="84">
        <v>0</v>
      </c>
      <c r="H61" s="83">
        <f t="shared" si="8"/>
        <v>0</v>
      </c>
      <c r="I61" s="83">
        <v>0</v>
      </c>
      <c r="J61" s="85">
        <v>0</v>
      </c>
      <c r="K61" s="86">
        <f t="shared" si="9"/>
        <v>0</v>
      </c>
      <c r="L61" s="87">
        <f t="shared" si="10"/>
        <v>0</v>
      </c>
      <c r="M61" s="87">
        <f t="shared" si="11"/>
        <v>0</v>
      </c>
      <c r="N61" s="87">
        <f t="shared" si="12"/>
        <v>0</v>
      </c>
      <c r="O61" s="87">
        <f t="shared" si="13"/>
        <v>0</v>
      </c>
      <c r="P61" s="86">
        <f t="shared" si="14"/>
        <v>0</v>
      </c>
    </row>
    <row r="62" spans="1:16" ht="30.75">
      <c r="A62" s="23">
        <f t="shared" si="7"/>
        <v>43</v>
      </c>
      <c r="B62" s="27"/>
      <c r="C62" s="31" t="s">
        <v>18</v>
      </c>
      <c r="D62" s="29" t="s">
        <v>19</v>
      </c>
      <c r="E62" s="30">
        <v>130</v>
      </c>
      <c r="F62" s="83">
        <v>0</v>
      </c>
      <c r="G62" s="84">
        <v>0</v>
      </c>
      <c r="H62" s="83">
        <f t="shared" si="8"/>
        <v>0</v>
      </c>
      <c r="I62" s="83">
        <v>0</v>
      </c>
      <c r="J62" s="85">
        <v>0</v>
      </c>
      <c r="K62" s="86">
        <f t="shared" si="9"/>
        <v>0</v>
      </c>
      <c r="L62" s="87">
        <f t="shared" si="10"/>
        <v>0</v>
      </c>
      <c r="M62" s="87">
        <f t="shared" si="11"/>
        <v>0</v>
      </c>
      <c r="N62" s="87">
        <f t="shared" si="12"/>
        <v>0</v>
      </c>
      <c r="O62" s="87">
        <f t="shared" si="13"/>
        <v>0</v>
      </c>
      <c r="P62" s="86">
        <f t="shared" si="14"/>
        <v>0</v>
      </c>
    </row>
    <row r="63" spans="1:16" ht="15">
      <c r="A63" s="23">
        <f t="shared" si="7"/>
        <v>44</v>
      </c>
      <c r="B63" s="27"/>
      <c r="C63" s="31" t="s">
        <v>20</v>
      </c>
      <c r="D63" s="29" t="s">
        <v>21</v>
      </c>
      <c r="E63" s="30">
        <v>5</v>
      </c>
      <c r="F63" s="83">
        <v>0</v>
      </c>
      <c r="G63" s="84">
        <v>0</v>
      </c>
      <c r="H63" s="83">
        <f t="shared" si="8"/>
        <v>0</v>
      </c>
      <c r="I63" s="83">
        <v>0</v>
      </c>
      <c r="J63" s="85">
        <v>0</v>
      </c>
      <c r="K63" s="86">
        <f t="shared" si="9"/>
        <v>0</v>
      </c>
      <c r="L63" s="87">
        <f t="shared" si="10"/>
        <v>0</v>
      </c>
      <c r="M63" s="87">
        <f t="shared" si="11"/>
        <v>0</v>
      </c>
      <c r="N63" s="87">
        <f t="shared" si="12"/>
        <v>0</v>
      </c>
      <c r="O63" s="87">
        <f t="shared" si="13"/>
        <v>0</v>
      </c>
      <c r="P63" s="86">
        <f t="shared" si="14"/>
        <v>0</v>
      </c>
    </row>
    <row r="64" spans="1:16" ht="15">
      <c r="A64" s="23">
        <f t="shared" si="7"/>
        <v>45</v>
      </c>
      <c r="B64" s="27"/>
      <c r="C64" s="31" t="s">
        <v>22</v>
      </c>
      <c r="D64" s="29" t="s">
        <v>5</v>
      </c>
      <c r="E64" s="30">
        <v>77</v>
      </c>
      <c r="F64" s="83">
        <v>0</v>
      </c>
      <c r="G64" s="84">
        <v>0</v>
      </c>
      <c r="H64" s="83">
        <f t="shared" si="8"/>
        <v>0</v>
      </c>
      <c r="I64" s="83">
        <v>0</v>
      </c>
      <c r="J64" s="85">
        <v>0</v>
      </c>
      <c r="K64" s="86">
        <f t="shared" si="9"/>
        <v>0</v>
      </c>
      <c r="L64" s="87">
        <f t="shared" si="10"/>
        <v>0</v>
      </c>
      <c r="M64" s="87">
        <f t="shared" si="11"/>
        <v>0</v>
      </c>
      <c r="N64" s="87">
        <f t="shared" si="12"/>
        <v>0</v>
      </c>
      <c r="O64" s="87">
        <f t="shared" si="13"/>
        <v>0</v>
      </c>
      <c r="P64" s="86">
        <f t="shared" si="14"/>
        <v>0</v>
      </c>
    </row>
    <row r="65" spans="1:16" ht="15">
      <c r="A65" s="61"/>
      <c r="B65" s="62"/>
      <c r="C65" s="63" t="s">
        <v>87</v>
      </c>
      <c r="D65" s="64"/>
      <c r="E65" s="64"/>
      <c r="F65" s="64"/>
      <c r="G65" s="64"/>
      <c r="H65" s="64"/>
      <c r="I65" s="64"/>
      <c r="J65" s="64"/>
      <c r="K65" s="64"/>
      <c r="L65" s="64"/>
      <c r="M65" s="65"/>
      <c r="N65" s="66"/>
      <c r="O65" s="64"/>
      <c r="P65" s="64"/>
    </row>
    <row r="66" spans="1:16" ht="15">
      <c r="A66" s="24"/>
      <c r="B66" s="152" t="s">
        <v>88</v>
      </c>
      <c r="C66" s="153"/>
      <c r="D66" s="24"/>
      <c r="E66" s="26"/>
      <c r="F66" s="83"/>
      <c r="G66" s="84"/>
      <c r="H66" s="83"/>
      <c r="I66" s="83"/>
      <c r="J66" s="85"/>
      <c r="K66" s="86"/>
      <c r="L66" s="87"/>
      <c r="M66" s="87"/>
      <c r="N66" s="87"/>
      <c r="O66" s="87"/>
      <c r="P66" s="86"/>
    </row>
    <row r="67" spans="1:16" ht="30.75">
      <c r="A67" s="23" t="s">
        <v>81</v>
      </c>
      <c r="B67" s="27"/>
      <c r="C67" s="28" t="s">
        <v>31</v>
      </c>
      <c r="D67" s="51" t="s">
        <v>6</v>
      </c>
      <c r="E67" s="51">
        <v>30</v>
      </c>
      <c r="F67" s="83">
        <v>0</v>
      </c>
      <c r="G67" s="84">
        <v>0</v>
      </c>
      <c r="H67" s="83">
        <f aca="true" t="shared" si="15" ref="H67:H77">ROUND(G67*F67,2)</f>
        <v>0</v>
      </c>
      <c r="I67" s="83">
        <v>0</v>
      </c>
      <c r="J67" s="85">
        <v>0</v>
      </c>
      <c r="K67" s="86">
        <f aca="true" t="shared" si="16" ref="K67:K77">ROUND(SUM(H67:J67),2)</f>
        <v>0</v>
      </c>
      <c r="L67" s="87">
        <f aca="true" t="shared" si="17" ref="L67:L77">E67*F67</f>
        <v>0</v>
      </c>
      <c r="M67" s="87">
        <f aca="true" t="shared" si="18" ref="M67:M77">H67*E67</f>
        <v>0</v>
      </c>
      <c r="N67" s="87">
        <f aca="true" t="shared" si="19" ref="N67:N77">I67*E67</f>
        <v>0</v>
      </c>
      <c r="O67" s="87">
        <f aca="true" t="shared" si="20" ref="O67:O77">E67*J67</f>
        <v>0</v>
      </c>
      <c r="P67" s="86">
        <f aca="true" t="shared" si="21" ref="P67:P77">SUM(M67:O67)</f>
        <v>0</v>
      </c>
    </row>
    <row r="68" spans="1:16" ht="30.75">
      <c r="A68" s="23" t="s">
        <v>82</v>
      </c>
      <c r="B68" s="27"/>
      <c r="C68" s="31" t="s">
        <v>32</v>
      </c>
      <c r="D68" s="29" t="s">
        <v>6</v>
      </c>
      <c r="E68" s="30">
        <v>750</v>
      </c>
      <c r="F68" s="83">
        <v>0</v>
      </c>
      <c r="G68" s="84">
        <v>0</v>
      </c>
      <c r="H68" s="83">
        <f t="shared" si="15"/>
        <v>0</v>
      </c>
      <c r="I68" s="83">
        <v>0</v>
      </c>
      <c r="J68" s="85">
        <v>0</v>
      </c>
      <c r="K68" s="86">
        <f t="shared" si="16"/>
        <v>0</v>
      </c>
      <c r="L68" s="87">
        <f t="shared" si="17"/>
        <v>0</v>
      </c>
      <c r="M68" s="87">
        <f t="shared" si="18"/>
        <v>0</v>
      </c>
      <c r="N68" s="87">
        <f t="shared" si="19"/>
        <v>0</v>
      </c>
      <c r="O68" s="87">
        <f t="shared" si="20"/>
        <v>0</v>
      </c>
      <c r="P68" s="86">
        <f t="shared" si="21"/>
        <v>0</v>
      </c>
    </row>
    <row r="69" spans="1:16" ht="30.75">
      <c r="A69" s="23">
        <v>3</v>
      </c>
      <c r="B69" s="27"/>
      <c r="C69" s="31" t="s">
        <v>33</v>
      </c>
      <c r="D69" s="29" t="s">
        <v>34</v>
      </c>
      <c r="E69" s="30">
        <v>1</v>
      </c>
      <c r="F69" s="83">
        <v>0</v>
      </c>
      <c r="G69" s="84">
        <v>0</v>
      </c>
      <c r="H69" s="83">
        <f t="shared" si="15"/>
        <v>0</v>
      </c>
      <c r="I69" s="83">
        <v>0</v>
      </c>
      <c r="J69" s="85">
        <v>0</v>
      </c>
      <c r="K69" s="86">
        <f t="shared" si="16"/>
        <v>0</v>
      </c>
      <c r="L69" s="87">
        <f t="shared" si="17"/>
        <v>0</v>
      </c>
      <c r="M69" s="87">
        <f t="shared" si="18"/>
        <v>0</v>
      </c>
      <c r="N69" s="87">
        <f t="shared" si="19"/>
        <v>0</v>
      </c>
      <c r="O69" s="87">
        <f t="shared" si="20"/>
        <v>0</v>
      </c>
      <c r="P69" s="86">
        <f t="shared" si="21"/>
        <v>0</v>
      </c>
    </row>
    <row r="70" spans="1:16" ht="30.75">
      <c r="A70" s="23">
        <f>A69+1</f>
        <v>4</v>
      </c>
      <c r="B70" s="27"/>
      <c r="C70" s="28" t="s">
        <v>35</v>
      </c>
      <c r="D70" s="51" t="s">
        <v>34</v>
      </c>
      <c r="E70" s="51">
        <v>1</v>
      </c>
      <c r="F70" s="83">
        <v>0</v>
      </c>
      <c r="G70" s="84">
        <v>0</v>
      </c>
      <c r="H70" s="83">
        <f t="shared" si="15"/>
        <v>0</v>
      </c>
      <c r="I70" s="83">
        <v>0</v>
      </c>
      <c r="J70" s="85">
        <v>0</v>
      </c>
      <c r="K70" s="86">
        <f t="shared" si="16"/>
        <v>0</v>
      </c>
      <c r="L70" s="87">
        <f t="shared" si="17"/>
        <v>0</v>
      </c>
      <c r="M70" s="87">
        <f t="shared" si="18"/>
        <v>0</v>
      </c>
      <c r="N70" s="87">
        <f t="shared" si="19"/>
        <v>0</v>
      </c>
      <c r="O70" s="87">
        <f t="shared" si="20"/>
        <v>0</v>
      </c>
      <c r="P70" s="86">
        <f t="shared" si="21"/>
        <v>0</v>
      </c>
    </row>
    <row r="71" spans="1:16" ht="46.5">
      <c r="A71" s="23">
        <f aca="true" t="shared" si="22" ref="A71:A79">A70+1</f>
        <v>5</v>
      </c>
      <c r="B71" s="27"/>
      <c r="C71" s="67" t="s">
        <v>89</v>
      </c>
      <c r="D71" s="51" t="s">
        <v>30</v>
      </c>
      <c r="E71" s="68">
        <v>5.51</v>
      </c>
      <c r="F71" s="83">
        <v>0</v>
      </c>
      <c r="G71" s="84">
        <v>0</v>
      </c>
      <c r="H71" s="83">
        <f t="shared" si="15"/>
        <v>0</v>
      </c>
      <c r="I71" s="83">
        <v>0</v>
      </c>
      <c r="J71" s="85">
        <v>0</v>
      </c>
      <c r="K71" s="86">
        <f t="shared" si="16"/>
        <v>0</v>
      </c>
      <c r="L71" s="87">
        <f t="shared" si="17"/>
        <v>0</v>
      </c>
      <c r="M71" s="87">
        <f t="shared" si="18"/>
        <v>0</v>
      </c>
      <c r="N71" s="87">
        <f t="shared" si="19"/>
        <v>0</v>
      </c>
      <c r="O71" s="87">
        <f t="shared" si="20"/>
        <v>0</v>
      </c>
      <c r="P71" s="86">
        <f t="shared" si="21"/>
        <v>0</v>
      </c>
    </row>
    <row r="72" spans="1:16" ht="30.75">
      <c r="A72" s="23">
        <f t="shared" si="22"/>
        <v>6</v>
      </c>
      <c r="B72" s="27"/>
      <c r="C72" s="69" t="s">
        <v>90</v>
      </c>
      <c r="D72" s="36" t="s">
        <v>15</v>
      </c>
      <c r="E72" s="36">
        <v>1</v>
      </c>
      <c r="F72" s="83">
        <v>0</v>
      </c>
      <c r="G72" s="84">
        <v>0</v>
      </c>
      <c r="H72" s="83">
        <f t="shared" si="15"/>
        <v>0</v>
      </c>
      <c r="I72" s="83">
        <v>0</v>
      </c>
      <c r="J72" s="85">
        <v>0</v>
      </c>
      <c r="K72" s="86">
        <f t="shared" si="16"/>
        <v>0</v>
      </c>
      <c r="L72" s="87">
        <f t="shared" si="17"/>
        <v>0</v>
      </c>
      <c r="M72" s="87">
        <f t="shared" si="18"/>
        <v>0</v>
      </c>
      <c r="N72" s="87">
        <f t="shared" si="19"/>
        <v>0</v>
      </c>
      <c r="O72" s="87">
        <f t="shared" si="20"/>
        <v>0</v>
      </c>
      <c r="P72" s="86">
        <f t="shared" si="21"/>
        <v>0</v>
      </c>
    </row>
    <row r="73" spans="1:16" ht="77.25">
      <c r="A73" s="23">
        <f t="shared" si="22"/>
        <v>7</v>
      </c>
      <c r="B73" s="27"/>
      <c r="C73" s="70" t="s">
        <v>91</v>
      </c>
      <c r="D73" s="23" t="s">
        <v>34</v>
      </c>
      <c r="E73" s="52">
        <v>3</v>
      </c>
      <c r="F73" s="83">
        <v>0</v>
      </c>
      <c r="G73" s="84">
        <v>0</v>
      </c>
      <c r="H73" s="83">
        <f t="shared" si="15"/>
        <v>0</v>
      </c>
      <c r="I73" s="83">
        <v>0</v>
      </c>
      <c r="J73" s="85">
        <v>0</v>
      </c>
      <c r="K73" s="86">
        <f t="shared" si="16"/>
        <v>0</v>
      </c>
      <c r="L73" s="87">
        <f t="shared" si="17"/>
        <v>0</v>
      </c>
      <c r="M73" s="87">
        <f t="shared" si="18"/>
        <v>0</v>
      </c>
      <c r="N73" s="87">
        <f t="shared" si="19"/>
        <v>0</v>
      </c>
      <c r="O73" s="87">
        <f t="shared" si="20"/>
        <v>0</v>
      </c>
      <c r="P73" s="86">
        <f t="shared" si="21"/>
        <v>0</v>
      </c>
    </row>
    <row r="74" spans="1:16" ht="30.75">
      <c r="A74" s="32">
        <f t="shared" si="22"/>
        <v>8</v>
      </c>
      <c r="B74" s="33"/>
      <c r="C74" s="31" t="s">
        <v>92</v>
      </c>
      <c r="D74" s="29" t="s">
        <v>6</v>
      </c>
      <c r="E74" s="36">
        <v>465</v>
      </c>
      <c r="F74" s="83">
        <v>0</v>
      </c>
      <c r="G74" s="84">
        <v>0</v>
      </c>
      <c r="H74" s="83">
        <f t="shared" si="15"/>
        <v>0</v>
      </c>
      <c r="I74" s="83">
        <v>0</v>
      </c>
      <c r="J74" s="85">
        <v>0</v>
      </c>
      <c r="K74" s="86">
        <f t="shared" si="16"/>
        <v>0</v>
      </c>
      <c r="L74" s="87">
        <f t="shared" si="17"/>
        <v>0</v>
      </c>
      <c r="M74" s="87">
        <f t="shared" si="18"/>
        <v>0</v>
      </c>
      <c r="N74" s="87">
        <f t="shared" si="19"/>
        <v>0</v>
      </c>
      <c r="O74" s="87">
        <f t="shared" si="20"/>
        <v>0</v>
      </c>
      <c r="P74" s="86">
        <f t="shared" si="21"/>
        <v>0</v>
      </c>
    </row>
    <row r="75" spans="1:16" ht="30.75">
      <c r="A75" s="23">
        <f t="shared" si="22"/>
        <v>9</v>
      </c>
      <c r="B75" s="27"/>
      <c r="C75" s="31" t="s">
        <v>93</v>
      </c>
      <c r="D75" s="71" t="s">
        <v>6</v>
      </c>
      <c r="E75" s="30">
        <v>465</v>
      </c>
      <c r="F75" s="83">
        <v>0</v>
      </c>
      <c r="G75" s="84">
        <v>0</v>
      </c>
      <c r="H75" s="83">
        <f t="shared" si="15"/>
        <v>0</v>
      </c>
      <c r="I75" s="83">
        <v>0</v>
      </c>
      <c r="J75" s="85">
        <v>0</v>
      </c>
      <c r="K75" s="86">
        <f t="shared" si="16"/>
        <v>0</v>
      </c>
      <c r="L75" s="87">
        <f t="shared" si="17"/>
        <v>0</v>
      </c>
      <c r="M75" s="87">
        <f t="shared" si="18"/>
        <v>0</v>
      </c>
      <c r="N75" s="87">
        <f t="shared" si="19"/>
        <v>0</v>
      </c>
      <c r="O75" s="87">
        <f t="shared" si="20"/>
        <v>0</v>
      </c>
      <c r="P75" s="86">
        <f t="shared" si="21"/>
        <v>0</v>
      </c>
    </row>
    <row r="76" spans="1:16" ht="45" customHeight="1">
      <c r="A76" s="23">
        <f t="shared" si="22"/>
        <v>10</v>
      </c>
      <c r="B76" s="27"/>
      <c r="C76" s="31" t="s">
        <v>94</v>
      </c>
      <c r="D76" s="71" t="s">
        <v>6</v>
      </c>
      <c r="E76" s="30">
        <v>3</v>
      </c>
      <c r="F76" s="83">
        <v>0</v>
      </c>
      <c r="G76" s="84">
        <v>0</v>
      </c>
      <c r="H76" s="83">
        <f t="shared" si="15"/>
        <v>0</v>
      </c>
      <c r="I76" s="83">
        <v>0</v>
      </c>
      <c r="J76" s="85">
        <v>0</v>
      </c>
      <c r="K76" s="86">
        <f t="shared" si="16"/>
        <v>0</v>
      </c>
      <c r="L76" s="87">
        <f t="shared" si="17"/>
        <v>0</v>
      </c>
      <c r="M76" s="87">
        <f t="shared" si="18"/>
        <v>0</v>
      </c>
      <c r="N76" s="87">
        <f t="shared" si="19"/>
        <v>0</v>
      </c>
      <c r="O76" s="87">
        <f t="shared" si="20"/>
        <v>0</v>
      </c>
      <c r="P76" s="86">
        <f t="shared" si="21"/>
        <v>0</v>
      </c>
    </row>
    <row r="77" spans="1:16" ht="30.75">
      <c r="A77" s="23">
        <f t="shared" si="22"/>
        <v>11</v>
      </c>
      <c r="B77" s="27"/>
      <c r="C77" s="31" t="s">
        <v>93</v>
      </c>
      <c r="D77" s="29" t="s">
        <v>6</v>
      </c>
      <c r="E77" s="30">
        <v>3</v>
      </c>
      <c r="F77" s="83">
        <v>0</v>
      </c>
      <c r="G77" s="84">
        <v>0</v>
      </c>
      <c r="H77" s="83">
        <f t="shared" si="15"/>
        <v>0</v>
      </c>
      <c r="I77" s="83">
        <v>0</v>
      </c>
      <c r="J77" s="85">
        <v>0</v>
      </c>
      <c r="K77" s="86">
        <f t="shared" si="16"/>
        <v>0</v>
      </c>
      <c r="L77" s="87">
        <f t="shared" si="17"/>
        <v>0</v>
      </c>
      <c r="M77" s="87">
        <f t="shared" si="18"/>
        <v>0</v>
      </c>
      <c r="N77" s="87">
        <f t="shared" si="19"/>
        <v>0</v>
      </c>
      <c r="O77" s="87">
        <f t="shared" si="20"/>
        <v>0</v>
      </c>
      <c r="P77" s="86">
        <f t="shared" si="21"/>
        <v>0</v>
      </c>
    </row>
    <row r="78" spans="1:16" ht="15.75" customHeight="1">
      <c r="A78" s="23">
        <f t="shared" si="22"/>
        <v>12</v>
      </c>
      <c r="B78" s="154" t="s">
        <v>95</v>
      </c>
      <c r="C78" s="155"/>
      <c r="D78" s="29"/>
      <c r="E78" s="30"/>
      <c r="F78" s="55"/>
      <c r="G78" s="30"/>
      <c r="H78" s="55"/>
      <c r="I78" s="55"/>
      <c r="J78" s="55"/>
      <c r="K78" s="55"/>
      <c r="L78" s="56"/>
      <c r="M78" s="55"/>
      <c r="N78" s="55"/>
      <c r="O78" s="55"/>
      <c r="P78" s="55"/>
    </row>
    <row r="79" spans="1:16" ht="30.75">
      <c r="A79" s="23">
        <f t="shared" si="22"/>
        <v>13</v>
      </c>
      <c r="B79" s="27"/>
      <c r="C79" s="31" t="s">
        <v>96</v>
      </c>
      <c r="D79" s="29" t="s">
        <v>6</v>
      </c>
      <c r="E79" s="30">
        <v>282</v>
      </c>
      <c r="F79" s="83">
        <v>0</v>
      </c>
      <c r="G79" s="84">
        <v>0</v>
      </c>
      <c r="H79" s="83">
        <f>ROUND(G79*F79,2)</f>
        <v>0</v>
      </c>
      <c r="I79" s="83">
        <v>0</v>
      </c>
      <c r="J79" s="85">
        <v>0</v>
      </c>
      <c r="K79" s="86">
        <f>ROUND(SUM(H79:J79),2)</f>
        <v>0</v>
      </c>
      <c r="L79" s="87">
        <f>E79*F79</f>
        <v>0</v>
      </c>
      <c r="M79" s="87">
        <f>H79*E79</f>
        <v>0</v>
      </c>
      <c r="N79" s="87">
        <f>I79*E79</f>
        <v>0</v>
      </c>
      <c r="O79" s="87">
        <f>E79*J79</f>
        <v>0</v>
      </c>
      <c r="P79" s="86">
        <f>SUM(M79:O79)</f>
        <v>0</v>
      </c>
    </row>
    <row r="80" spans="1:16" ht="15">
      <c r="A80" s="24"/>
      <c r="B80" s="143" t="s">
        <v>97</v>
      </c>
      <c r="C80" s="144"/>
      <c r="D80" s="24"/>
      <c r="E80" s="26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ht="15">
      <c r="A81" s="23" t="s">
        <v>81</v>
      </c>
      <c r="B81" s="27"/>
      <c r="C81" s="72" t="s">
        <v>98</v>
      </c>
      <c r="D81" s="73" t="s">
        <v>99</v>
      </c>
      <c r="E81" s="73">
        <v>1</v>
      </c>
      <c r="F81" s="83">
        <v>0</v>
      </c>
      <c r="G81" s="84">
        <v>0</v>
      </c>
      <c r="H81" s="83">
        <f aca="true" t="shared" si="23" ref="H81:H103">ROUND(G81*F81,2)</f>
        <v>0</v>
      </c>
      <c r="I81" s="83">
        <v>0</v>
      </c>
      <c r="J81" s="85">
        <v>0</v>
      </c>
      <c r="K81" s="86">
        <f aca="true" t="shared" si="24" ref="K81:K103">ROUND(SUM(H81:J81),2)</f>
        <v>0</v>
      </c>
      <c r="L81" s="87">
        <f aca="true" t="shared" si="25" ref="L81:L103">E81*F81</f>
        <v>0</v>
      </c>
      <c r="M81" s="87">
        <f aca="true" t="shared" si="26" ref="M81:M103">H81*E81</f>
        <v>0</v>
      </c>
      <c r="N81" s="87">
        <f aca="true" t="shared" si="27" ref="N81:N103">I81*E81</f>
        <v>0</v>
      </c>
      <c r="O81" s="87">
        <f aca="true" t="shared" si="28" ref="O81:O103">E81*J81</f>
        <v>0</v>
      </c>
      <c r="P81" s="86">
        <f aca="true" t="shared" si="29" ref="P81:P103">SUM(M81:O81)</f>
        <v>0</v>
      </c>
    </row>
    <row r="82" spans="1:16" ht="15">
      <c r="A82" s="23" t="s">
        <v>82</v>
      </c>
      <c r="B82" s="27"/>
      <c r="C82" s="72" t="s">
        <v>100</v>
      </c>
      <c r="D82" s="73" t="s">
        <v>99</v>
      </c>
      <c r="E82" s="73">
        <v>2</v>
      </c>
      <c r="F82" s="83">
        <v>0</v>
      </c>
      <c r="G82" s="84">
        <v>0</v>
      </c>
      <c r="H82" s="83">
        <f t="shared" si="23"/>
        <v>0</v>
      </c>
      <c r="I82" s="83">
        <v>0</v>
      </c>
      <c r="J82" s="85">
        <v>0</v>
      </c>
      <c r="K82" s="86">
        <f t="shared" si="24"/>
        <v>0</v>
      </c>
      <c r="L82" s="87">
        <f t="shared" si="25"/>
        <v>0</v>
      </c>
      <c r="M82" s="87">
        <f t="shared" si="26"/>
        <v>0</v>
      </c>
      <c r="N82" s="87">
        <f t="shared" si="27"/>
        <v>0</v>
      </c>
      <c r="O82" s="87">
        <f t="shared" si="28"/>
        <v>0</v>
      </c>
      <c r="P82" s="86">
        <f t="shared" si="29"/>
        <v>0</v>
      </c>
    </row>
    <row r="83" spans="1:16" ht="15">
      <c r="A83" s="23">
        <v>3</v>
      </c>
      <c r="B83" s="27"/>
      <c r="C83" s="72" t="s">
        <v>101</v>
      </c>
      <c r="D83" s="73" t="s">
        <v>99</v>
      </c>
      <c r="E83" s="73">
        <v>1</v>
      </c>
      <c r="F83" s="83">
        <v>0</v>
      </c>
      <c r="G83" s="84">
        <v>0</v>
      </c>
      <c r="H83" s="83">
        <f t="shared" si="23"/>
        <v>0</v>
      </c>
      <c r="I83" s="83">
        <v>0</v>
      </c>
      <c r="J83" s="85">
        <v>0</v>
      </c>
      <c r="K83" s="86">
        <f t="shared" si="24"/>
        <v>0</v>
      </c>
      <c r="L83" s="87">
        <f t="shared" si="25"/>
        <v>0</v>
      </c>
      <c r="M83" s="87">
        <f t="shared" si="26"/>
        <v>0</v>
      </c>
      <c r="N83" s="87">
        <f t="shared" si="27"/>
        <v>0</v>
      </c>
      <c r="O83" s="87">
        <f t="shared" si="28"/>
        <v>0</v>
      </c>
      <c r="P83" s="86">
        <f t="shared" si="29"/>
        <v>0</v>
      </c>
    </row>
    <row r="84" spans="1:16" ht="15">
      <c r="A84" s="23">
        <f>A83+1</f>
        <v>4</v>
      </c>
      <c r="B84" s="27"/>
      <c r="C84" s="72" t="s">
        <v>102</v>
      </c>
      <c r="D84" s="73" t="s">
        <v>103</v>
      </c>
      <c r="E84" s="73">
        <v>50</v>
      </c>
      <c r="F84" s="83">
        <v>0</v>
      </c>
      <c r="G84" s="84">
        <v>0</v>
      </c>
      <c r="H84" s="83">
        <f t="shared" si="23"/>
        <v>0</v>
      </c>
      <c r="I84" s="83">
        <v>0</v>
      </c>
      <c r="J84" s="85">
        <v>0</v>
      </c>
      <c r="K84" s="86">
        <f t="shared" si="24"/>
        <v>0</v>
      </c>
      <c r="L84" s="87">
        <f t="shared" si="25"/>
        <v>0</v>
      </c>
      <c r="M84" s="87">
        <f t="shared" si="26"/>
        <v>0</v>
      </c>
      <c r="N84" s="87">
        <f t="shared" si="27"/>
        <v>0</v>
      </c>
      <c r="O84" s="87">
        <f t="shared" si="28"/>
        <v>0</v>
      </c>
      <c r="P84" s="86">
        <f t="shared" si="29"/>
        <v>0</v>
      </c>
    </row>
    <row r="85" spans="1:16" ht="30.75">
      <c r="A85" s="23">
        <f>A84+1</f>
        <v>5</v>
      </c>
      <c r="B85" s="27"/>
      <c r="C85" s="72" t="s">
        <v>104</v>
      </c>
      <c r="D85" s="73" t="s">
        <v>105</v>
      </c>
      <c r="E85" s="73">
        <v>1</v>
      </c>
      <c r="F85" s="83">
        <v>0</v>
      </c>
      <c r="G85" s="84">
        <v>0</v>
      </c>
      <c r="H85" s="83">
        <f t="shared" si="23"/>
        <v>0</v>
      </c>
      <c r="I85" s="83">
        <v>0</v>
      </c>
      <c r="J85" s="85">
        <v>0</v>
      </c>
      <c r="K85" s="86">
        <f t="shared" si="24"/>
        <v>0</v>
      </c>
      <c r="L85" s="87">
        <f t="shared" si="25"/>
        <v>0</v>
      </c>
      <c r="M85" s="87">
        <f t="shared" si="26"/>
        <v>0</v>
      </c>
      <c r="N85" s="87">
        <f t="shared" si="27"/>
        <v>0</v>
      </c>
      <c r="O85" s="87">
        <f t="shared" si="28"/>
        <v>0</v>
      </c>
      <c r="P85" s="86">
        <f t="shared" si="29"/>
        <v>0</v>
      </c>
    </row>
    <row r="86" spans="1:16" ht="15">
      <c r="A86" s="23">
        <v>6</v>
      </c>
      <c r="B86" s="27"/>
      <c r="C86" s="72" t="s">
        <v>106</v>
      </c>
      <c r="D86" s="73" t="s">
        <v>105</v>
      </c>
      <c r="E86" s="74">
        <v>1</v>
      </c>
      <c r="F86" s="83">
        <v>0</v>
      </c>
      <c r="G86" s="84">
        <v>0</v>
      </c>
      <c r="H86" s="83">
        <f t="shared" si="23"/>
        <v>0</v>
      </c>
      <c r="I86" s="83">
        <v>0</v>
      </c>
      <c r="J86" s="85">
        <v>0</v>
      </c>
      <c r="K86" s="86">
        <f t="shared" si="24"/>
        <v>0</v>
      </c>
      <c r="L86" s="87">
        <f t="shared" si="25"/>
        <v>0</v>
      </c>
      <c r="M86" s="87">
        <f t="shared" si="26"/>
        <v>0</v>
      </c>
      <c r="N86" s="87">
        <f t="shared" si="27"/>
        <v>0</v>
      </c>
      <c r="O86" s="87">
        <f t="shared" si="28"/>
        <v>0</v>
      </c>
      <c r="P86" s="86">
        <f t="shared" si="29"/>
        <v>0</v>
      </c>
    </row>
    <row r="87" spans="1:16" ht="15">
      <c r="A87" s="23">
        <v>7</v>
      </c>
      <c r="B87" s="27"/>
      <c r="C87" s="75" t="s">
        <v>107</v>
      </c>
      <c r="D87" s="73" t="s">
        <v>105</v>
      </c>
      <c r="E87" s="74">
        <v>1</v>
      </c>
      <c r="F87" s="83">
        <v>0</v>
      </c>
      <c r="G87" s="84">
        <v>0</v>
      </c>
      <c r="H87" s="83">
        <f t="shared" si="23"/>
        <v>0</v>
      </c>
      <c r="I87" s="83">
        <v>0</v>
      </c>
      <c r="J87" s="85">
        <v>0</v>
      </c>
      <c r="K87" s="86">
        <f t="shared" si="24"/>
        <v>0</v>
      </c>
      <c r="L87" s="87">
        <f t="shared" si="25"/>
        <v>0</v>
      </c>
      <c r="M87" s="87">
        <f t="shared" si="26"/>
        <v>0</v>
      </c>
      <c r="N87" s="87">
        <f t="shared" si="27"/>
        <v>0</v>
      </c>
      <c r="O87" s="87">
        <f t="shared" si="28"/>
        <v>0</v>
      </c>
      <c r="P87" s="86">
        <f t="shared" si="29"/>
        <v>0</v>
      </c>
    </row>
    <row r="88" spans="1:16" ht="30.75">
      <c r="A88" s="23">
        <v>8</v>
      </c>
      <c r="B88" s="27"/>
      <c r="C88" s="72" t="s">
        <v>108</v>
      </c>
      <c r="D88" s="73" t="s">
        <v>105</v>
      </c>
      <c r="E88" s="73">
        <v>1</v>
      </c>
      <c r="F88" s="83">
        <v>0</v>
      </c>
      <c r="G88" s="84">
        <v>0</v>
      </c>
      <c r="H88" s="83">
        <f t="shared" si="23"/>
        <v>0</v>
      </c>
      <c r="I88" s="83">
        <v>0</v>
      </c>
      <c r="J88" s="85">
        <v>0</v>
      </c>
      <c r="K88" s="86">
        <f t="shared" si="24"/>
        <v>0</v>
      </c>
      <c r="L88" s="87">
        <f t="shared" si="25"/>
        <v>0</v>
      </c>
      <c r="M88" s="87">
        <f t="shared" si="26"/>
        <v>0</v>
      </c>
      <c r="N88" s="87">
        <f t="shared" si="27"/>
        <v>0</v>
      </c>
      <c r="O88" s="87">
        <f t="shared" si="28"/>
        <v>0</v>
      </c>
      <c r="P88" s="86">
        <f t="shared" si="29"/>
        <v>0</v>
      </c>
    </row>
    <row r="89" spans="1:16" ht="15">
      <c r="A89" s="23">
        <v>9</v>
      </c>
      <c r="B89" s="27"/>
      <c r="C89" s="72" t="s">
        <v>109</v>
      </c>
      <c r="D89" s="73" t="s">
        <v>103</v>
      </c>
      <c r="E89" s="73">
        <v>4</v>
      </c>
      <c r="F89" s="83">
        <v>0</v>
      </c>
      <c r="G89" s="84">
        <v>0</v>
      </c>
      <c r="H89" s="83">
        <f t="shared" si="23"/>
        <v>0</v>
      </c>
      <c r="I89" s="83">
        <v>0</v>
      </c>
      <c r="J89" s="85">
        <v>0</v>
      </c>
      <c r="K89" s="86">
        <f t="shared" si="24"/>
        <v>0</v>
      </c>
      <c r="L89" s="87">
        <f t="shared" si="25"/>
        <v>0</v>
      </c>
      <c r="M89" s="87">
        <f t="shared" si="26"/>
        <v>0</v>
      </c>
      <c r="N89" s="87">
        <f t="shared" si="27"/>
        <v>0</v>
      </c>
      <c r="O89" s="87">
        <f t="shared" si="28"/>
        <v>0</v>
      </c>
      <c r="P89" s="86">
        <f t="shared" si="29"/>
        <v>0</v>
      </c>
    </row>
    <row r="90" spans="1:16" ht="15">
      <c r="A90" s="23">
        <v>10</v>
      </c>
      <c r="B90" s="27"/>
      <c r="C90" s="72" t="s">
        <v>110</v>
      </c>
      <c r="D90" s="73" t="s">
        <v>99</v>
      </c>
      <c r="E90" s="73">
        <v>25</v>
      </c>
      <c r="F90" s="83">
        <v>0</v>
      </c>
      <c r="G90" s="84">
        <v>0</v>
      </c>
      <c r="H90" s="83">
        <f t="shared" si="23"/>
        <v>0</v>
      </c>
      <c r="I90" s="83">
        <v>0</v>
      </c>
      <c r="J90" s="85">
        <v>0</v>
      </c>
      <c r="K90" s="86">
        <f t="shared" si="24"/>
        <v>0</v>
      </c>
      <c r="L90" s="87">
        <f t="shared" si="25"/>
        <v>0</v>
      </c>
      <c r="M90" s="87">
        <f t="shared" si="26"/>
        <v>0</v>
      </c>
      <c r="N90" s="87">
        <f t="shared" si="27"/>
        <v>0</v>
      </c>
      <c r="O90" s="87">
        <f t="shared" si="28"/>
        <v>0</v>
      </c>
      <c r="P90" s="86">
        <f t="shared" si="29"/>
        <v>0</v>
      </c>
    </row>
    <row r="91" spans="1:16" ht="15">
      <c r="A91" s="23">
        <v>11</v>
      </c>
      <c r="B91" s="27"/>
      <c r="C91" s="72" t="s">
        <v>111</v>
      </c>
      <c r="D91" s="73" t="s">
        <v>99</v>
      </c>
      <c r="E91" s="73">
        <v>15</v>
      </c>
      <c r="F91" s="83">
        <v>0</v>
      </c>
      <c r="G91" s="84">
        <v>0</v>
      </c>
      <c r="H91" s="83">
        <f t="shared" si="23"/>
        <v>0</v>
      </c>
      <c r="I91" s="83">
        <v>0</v>
      </c>
      <c r="J91" s="85">
        <v>0</v>
      </c>
      <c r="K91" s="86">
        <f t="shared" si="24"/>
        <v>0</v>
      </c>
      <c r="L91" s="87">
        <f t="shared" si="25"/>
        <v>0</v>
      </c>
      <c r="M91" s="87">
        <f t="shared" si="26"/>
        <v>0</v>
      </c>
      <c r="N91" s="87">
        <f t="shared" si="27"/>
        <v>0</v>
      </c>
      <c r="O91" s="87">
        <f t="shared" si="28"/>
        <v>0</v>
      </c>
      <c r="P91" s="86">
        <f t="shared" si="29"/>
        <v>0</v>
      </c>
    </row>
    <row r="92" spans="1:16" ht="15">
      <c r="A92" s="23">
        <v>12</v>
      </c>
      <c r="B92" s="27"/>
      <c r="C92" s="75" t="s">
        <v>112</v>
      </c>
      <c r="D92" s="73" t="s">
        <v>105</v>
      </c>
      <c r="E92" s="76">
        <v>1</v>
      </c>
      <c r="F92" s="83">
        <v>0</v>
      </c>
      <c r="G92" s="84">
        <v>0</v>
      </c>
      <c r="H92" s="83">
        <f t="shared" si="23"/>
        <v>0</v>
      </c>
      <c r="I92" s="83">
        <v>0</v>
      </c>
      <c r="J92" s="85">
        <v>0</v>
      </c>
      <c r="K92" s="86">
        <f t="shared" si="24"/>
        <v>0</v>
      </c>
      <c r="L92" s="87">
        <f t="shared" si="25"/>
        <v>0</v>
      </c>
      <c r="M92" s="87">
        <f t="shared" si="26"/>
        <v>0</v>
      </c>
      <c r="N92" s="87">
        <f t="shared" si="27"/>
        <v>0</v>
      </c>
      <c r="O92" s="87">
        <f t="shared" si="28"/>
        <v>0</v>
      </c>
      <c r="P92" s="86">
        <f t="shared" si="29"/>
        <v>0</v>
      </c>
    </row>
    <row r="93" spans="1:16" ht="15">
      <c r="A93" s="23">
        <v>13</v>
      </c>
      <c r="B93" s="27"/>
      <c r="C93" s="75" t="s">
        <v>113</v>
      </c>
      <c r="D93" s="73" t="s">
        <v>103</v>
      </c>
      <c r="E93" s="73">
        <v>9</v>
      </c>
      <c r="F93" s="83">
        <v>0</v>
      </c>
      <c r="G93" s="84">
        <v>0</v>
      </c>
      <c r="H93" s="83">
        <f t="shared" si="23"/>
        <v>0</v>
      </c>
      <c r="I93" s="83">
        <v>0</v>
      </c>
      <c r="J93" s="85">
        <v>0</v>
      </c>
      <c r="K93" s="86">
        <f t="shared" si="24"/>
        <v>0</v>
      </c>
      <c r="L93" s="87">
        <f t="shared" si="25"/>
        <v>0</v>
      </c>
      <c r="M93" s="87">
        <f t="shared" si="26"/>
        <v>0</v>
      </c>
      <c r="N93" s="87">
        <f t="shared" si="27"/>
        <v>0</v>
      </c>
      <c r="O93" s="87">
        <f t="shared" si="28"/>
        <v>0</v>
      </c>
      <c r="P93" s="86">
        <f t="shared" si="29"/>
        <v>0</v>
      </c>
    </row>
    <row r="94" spans="1:16" ht="15">
      <c r="A94" s="23">
        <v>14</v>
      </c>
      <c r="B94" s="27"/>
      <c r="C94" s="75" t="s">
        <v>114</v>
      </c>
      <c r="D94" s="73" t="s">
        <v>99</v>
      </c>
      <c r="E94" s="73">
        <v>9</v>
      </c>
      <c r="F94" s="83">
        <v>0</v>
      </c>
      <c r="G94" s="84">
        <v>0</v>
      </c>
      <c r="H94" s="83">
        <f t="shared" si="23"/>
        <v>0</v>
      </c>
      <c r="I94" s="83">
        <v>0</v>
      </c>
      <c r="J94" s="85">
        <v>0</v>
      </c>
      <c r="K94" s="86">
        <f t="shared" si="24"/>
        <v>0</v>
      </c>
      <c r="L94" s="87">
        <f t="shared" si="25"/>
        <v>0</v>
      </c>
      <c r="M94" s="87">
        <f t="shared" si="26"/>
        <v>0</v>
      </c>
      <c r="N94" s="87">
        <f t="shared" si="27"/>
        <v>0</v>
      </c>
      <c r="O94" s="87">
        <f t="shared" si="28"/>
        <v>0</v>
      </c>
      <c r="P94" s="86">
        <f t="shared" si="29"/>
        <v>0</v>
      </c>
    </row>
    <row r="95" spans="1:16" ht="15">
      <c r="A95" s="32">
        <v>15</v>
      </c>
      <c r="B95" s="33"/>
      <c r="C95" s="75" t="s">
        <v>115</v>
      </c>
      <c r="D95" s="73" t="s">
        <v>99</v>
      </c>
      <c r="E95" s="73">
        <v>3</v>
      </c>
      <c r="F95" s="83">
        <v>0</v>
      </c>
      <c r="G95" s="84">
        <v>0</v>
      </c>
      <c r="H95" s="83">
        <f t="shared" si="23"/>
        <v>0</v>
      </c>
      <c r="I95" s="83">
        <v>0</v>
      </c>
      <c r="J95" s="85">
        <v>0</v>
      </c>
      <c r="K95" s="86">
        <f t="shared" si="24"/>
        <v>0</v>
      </c>
      <c r="L95" s="87">
        <f t="shared" si="25"/>
        <v>0</v>
      </c>
      <c r="M95" s="87">
        <f t="shared" si="26"/>
        <v>0</v>
      </c>
      <c r="N95" s="87">
        <f t="shared" si="27"/>
        <v>0</v>
      </c>
      <c r="O95" s="87">
        <f t="shared" si="28"/>
        <v>0</v>
      </c>
      <c r="P95" s="86">
        <f t="shared" si="29"/>
        <v>0</v>
      </c>
    </row>
    <row r="96" spans="1:16" ht="15">
      <c r="A96" s="32">
        <v>16</v>
      </c>
      <c r="B96" s="33"/>
      <c r="C96" s="75" t="s">
        <v>116</v>
      </c>
      <c r="D96" s="73" t="s">
        <v>99</v>
      </c>
      <c r="E96" s="73">
        <v>2</v>
      </c>
      <c r="F96" s="83">
        <v>0</v>
      </c>
      <c r="G96" s="84">
        <v>0</v>
      </c>
      <c r="H96" s="83">
        <f t="shared" si="23"/>
        <v>0</v>
      </c>
      <c r="I96" s="83">
        <v>0</v>
      </c>
      <c r="J96" s="85">
        <v>0</v>
      </c>
      <c r="K96" s="86">
        <f t="shared" si="24"/>
        <v>0</v>
      </c>
      <c r="L96" s="87">
        <f t="shared" si="25"/>
        <v>0</v>
      </c>
      <c r="M96" s="87">
        <f t="shared" si="26"/>
        <v>0</v>
      </c>
      <c r="N96" s="87">
        <f t="shared" si="27"/>
        <v>0</v>
      </c>
      <c r="O96" s="87">
        <f t="shared" si="28"/>
        <v>0</v>
      </c>
      <c r="P96" s="86">
        <f t="shared" si="29"/>
        <v>0</v>
      </c>
    </row>
    <row r="97" spans="1:16" ht="15">
      <c r="A97" s="32">
        <v>17</v>
      </c>
      <c r="B97" s="33"/>
      <c r="C97" s="75" t="s">
        <v>117</v>
      </c>
      <c r="D97" s="73" t="s">
        <v>99</v>
      </c>
      <c r="E97" s="73">
        <v>3</v>
      </c>
      <c r="F97" s="83">
        <v>0</v>
      </c>
      <c r="G97" s="84">
        <v>0</v>
      </c>
      <c r="H97" s="83">
        <f t="shared" si="23"/>
        <v>0</v>
      </c>
      <c r="I97" s="83">
        <v>0</v>
      </c>
      <c r="J97" s="85">
        <v>0</v>
      </c>
      <c r="K97" s="86">
        <f t="shared" si="24"/>
        <v>0</v>
      </c>
      <c r="L97" s="87">
        <f t="shared" si="25"/>
        <v>0</v>
      </c>
      <c r="M97" s="87">
        <f t="shared" si="26"/>
        <v>0</v>
      </c>
      <c r="N97" s="87">
        <f t="shared" si="27"/>
        <v>0</v>
      </c>
      <c r="O97" s="87">
        <f t="shared" si="28"/>
        <v>0</v>
      </c>
      <c r="P97" s="86">
        <f t="shared" si="29"/>
        <v>0</v>
      </c>
    </row>
    <row r="98" spans="1:16" ht="15">
      <c r="A98" s="32">
        <v>18</v>
      </c>
      <c r="B98" s="33"/>
      <c r="C98" s="77" t="s">
        <v>118</v>
      </c>
      <c r="D98" s="73" t="s">
        <v>105</v>
      </c>
      <c r="E98" s="73">
        <v>1</v>
      </c>
      <c r="F98" s="83">
        <v>0</v>
      </c>
      <c r="G98" s="84">
        <v>0</v>
      </c>
      <c r="H98" s="83">
        <f t="shared" si="23"/>
        <v>0</v>
      </c>
      <c r="I98" s="83">
        <v>0</v>
      </c>
      <c r="J98" s="85">
        <v>0</v>
      </c>
      <c r="K98" s="86">
        <f t="shared" si="24"/>
        <v>0</v>
      </c>
      <c r="L98" s="87">
        <f t="shared" si="25"/>
        <v>0</v>
      </c>
      <c r="M98" s="87">
        <f t="shared" si="26"/>
        <v>0</v>
      </c>
      <c r="N98" s="87">
        <f t="shared" si="27"/>
        <v>0</v>
      </c>
      <c r="O98" s="87">
        <f t="shared" si="28"/>
        <v>0</v>
      </c>
      <c r="P98" s="86">
        <f t="shared" si="29"/>
        <v>0</v>
      </c>
    </row>
    <row r="99" spans="1:16" ht="15">
      <c r="A99" s="32">
        <v>19</v>
      </c>
      <c r="B99" s="33"/>
      <c r="C99" s="75" t="s">
        <v>119</v>
      </c>
      <c r="D99" s="73" t="s">
        <v>99</v>
      </c>
      <c r="E99" s="73">
        <v>2</v>
      </c>
      <c r="F99" s="83">
        <v>0</v>
      </c>
      <c r="G99" s="84">
        <v>0</v>
      </c>
      <c r="H99" s="83">
        <f t="shared" si="23"/>
        <v>0</v>
      </c>
      <c r="I99" s="83">
        <v>0</v>
      </c>
      <c r="J99" s="85">
        <v>0</v>
      </c>
      <c r="K99" s="86">
        <f t="shared" si="24"/>
        <v>0</v>
      </c>
      <c r="L99" s="87">
        <f t="shared" si="25"/>
        <v>0</v>
      </c>
      <c r="M99" s="87">
        <f t="shared" si="26"/>
        <v>0</v>
      </c>
      <c r="N99" s="87">
        <f t="shared" si="27"/>
        <v>0</v>
      </c>
      <c r="O99" s="87">
        <f t="shared" si="28"/>
        <v>0</v>
      </c>
      <c r="P99" s="86">
        <f t="shared" si="29"/>
        <v>0</v>
      </c>
    </row>
    <row r="100" spans="1:16" ht="15">
      <c r="A100" s="23">
        <v>20</v>
      </c>
      <c r="B100" s="27"/>
      <c r="C100" s="75" t="s">
        <v>120</v>
      </c>
      <c r="D100" s="73" t="s">
        <v>99</v>
      </c>
      <c r="E100" s="73">
        <v>1</v>
      </c>
      <c r="F100" s="83">
        <v>0</v>
      </c>
      <c r="G100" s="84">
        <v>0</v>
      </c>
      <c r="H100" s="83">
        <f t="shared" si="23"/>
        <v>0</v>
      </c>
      <c r="I100" s="83">
        <v>0</v>
      </c>
      <c r="J100" s="85">
        <v>0</v>
      </c>
      <c r="K100" s="86">
        <f t="shared" si="24"/>
        <v>0</v>
      </c>
      <c r="L100" s="87">
        <f t="shared" si="25"/>
        <v>0</v>
      </c>
      <c r="M100" s="87">
        <f t="shared" si="26"/>
        <v>0</v>
      </c>
      <c r="N100" s="87">
        <f t="shared" si="27"/>
        <v>0</v>
      </c>
      <c r="O100" s="87">
        <f t="shared" si="28"/>
        <v>0</v>
      </c>
      <c r="P100" s="86">
        <f t="shared" si="29"/>
        <v>0</v>
      </c>
    </row>
    <row r="101" spans="1:16" ht="30.75">
      <c r="A101" s="23">
        <v>21</v>
      </c>
      <c r="B101" s="27"/>
      <c r="C101" s="75" t="s">
        <v>121</v>
      </c>
      <c r="D101" s="73" t="s">
        <v>105</v>
      </c>
      <c r="E101" s="73">
        <v>1</v>
      </c>
      <c r="F101" s="83">
        <v>0</v>
      </c>
      <c r="G101" s="84">
        <v>0</v>
      </c>
      <c r="H101" s="83">
        <f t="shared" si="23"/>
        <v>0</v>
      </c>
      <c r="I101" s="83">
        <v>0</v>
      </c>
      <c r="J101" s="85">
        <v>0</v>
      </c>
      <c r="K101" s="86">
        <f t="shared" si="24"/>
        <v>0</v>
      </c>
      <c r="L101" s="87">
        <f t="shared" si="25"/>
        <v>0</v>
      </c>
      <c r="M101" s="87">
        <f t="shared" si="26"/>
        <v>0</v>
      </c>
      <c r="N101" s="87">
        <f t="shared" si="27"/>
        <v>0</v>
      </c>
      <c r="O101" s="87">
        <f t="shared" si="28"/>
        <v>0</v>
      </c>
      <c r="P101" s="86">
        <f t="shared" si="29"/>
        <v>0</v>
      </c>
    </row>
    <row r="102" spans="1:16" ht="30.75">
      <c r="A102" s="23">
        <v>22</v>
      </c>
      <c r="B102" s="27"/>
      <c r="C102" s="75" t="s">
        <v>122</v>
      </c>
      <c r="D102" s="73" t="s">
        <v>6</v>
      </c>
      <c r="E102" s="73">
        <v>34</v>
      </c>
      <c r="F102" s="83">
        <v>0</v>
      </c>
      <c r="G102" s="84">
        <v>0</v>
      </c>
      <c r="H102" s="83">
        <f t="shared" si="23"/>
        <v>0</v>
      </c>
      <c r="I102" s="83">
        <v>0</v>
      </c>
      <c r="J102" s="85">
        <v>0</v>
      </c>
      <c r="K102" s="86">
        <f t="shared" si="24"/>
        <v>0</v>
      </c>
      <c r="L102" s="87">
        <f t="shared" si="25"/>
        <v>0</v>
      </c>
      <c r="M102" s="87">
        <f t="shared" si="26"/>
        <v>0</v>
      </c>
      <c r="N102" s="87">
        <f t="shared" si="27"/>
        <v>0</v>
      </c>
      <c r="O102" s="87">
        <f t="shared" si="28"/>
        <v>0</v>
      </c>
      <c r="P102" s="86">
        <f t="shared" si="29"/>
        <v>0</v>
      </c>
    </row>
    <row r="103" spans="1:16" ht="30.75">
      <c r="A103" s="23">
        <v>23</v>
      </c>
      <c r="B103" s="27"/>
      <c r="C103" s="75" t="s">
        <v>123</v>
      </c>
      <c r="D103" s="73" t="s">
        <v>30</v>
      </c>
      <c r="E103" s="73">
        <v>9</v>
      </c>
      <c r="F103" s="83">
        <v>0</v>
      </c>
      <c r="G103" s="84">
        <v>0</v>
      </c>
      <c r="H103" s="83">
        <f t="shared" si="23"/>
        <v>0</v>
      </c>
      <c r="I103" s="83">
        <v>0</v>
      </c>
      <c r="J103" s="85">
        <v>0</v>
      </c>
      <c r="K103" s="86">
        <f t="shared" si="24"/>
        <v>0</v>
      </c>
      <c r="L103" s="87">
        <f t="shared" si="25"/>
        <v>0</v>
      </c>
      <c r="M103" s="87">
        <f t="shared" si="26"/>
        <v>0</v>
      </c>
      <c r="N103" s="87">
        <f t="shared" si="27"/>
        <v>0</v>
      </c>
      <c r="O103" s="87">
        <f t="shared" si="28"/>
        <v>0</v>
      </c>
      <c r="P103" s="86">
        <f t="shared" si="29"/>
        <v>0</v>
      </c>
    </row>
    <row r="104" spans="1:16" ht="15">
      <c r="A104" s="23"/>
      <c r="B104" s="27"/>
      <c r="C104" s="78" t="s">
        <v>124</v>
      </c>
      <c r="D104" s="73"/>
      <c r="E104" s="73"/>
      <c r="F104" s="79"/>
      <c r="G104" s="30"/>
      <c r="H104" s="80"/>
      <c r="I104" s="81"/>
      <c r="J104" s="82"/>
      <c r="K104" s="55"/>
      <c r="L104" s="56"/>
      <c r="M104" s="55"/>
      <c r="N104" s="80"/>
      <c r="O104" s="55"/>
      <c r="P104" s="55"/>
    </row>
    <row r="105" spans="1:16" ht="46.5">
      <c r="A105" s="23">
        <v>24</v>
      </c>
      <c r="B105" s="27"/>
      <c r="C105" s="75" t="s">
        <v>125</v>
      </c>
      <c r="D105" s="73" t="s">
        <v>30</v>
      </c>
      <c r="E105" s="73">
        <v>5.2</v>
      </c>
      <c r="F105" s="83">
        <v>0</v>
      </c>
      <c r="G105" s="84">
        <v>0</v>
      </c>
      <c r="H105" s="83">
        <f>ROUND(G105*F105,2)</f>
        <v>0</v>
      </c>
      <c r="I105" s="83">
        <v>0</v>
      </c>
      <c r="J105" s="85">
        <v>0</v>
      </c>
      <c r="K105" s="86">
        <f>ROUND(SUM(H105:J105),2)</f>
        <v>0</v>
      </c>
      <c r="L105" s="87">
        <f>E105*F105</f>
        <v>0</v>
      </c>
      <c r="M105" s="87">
        <f>H105*E105</f>
        <v>0</v>
      </c>
      <c r="N105" s="87">
        <f>I105*E105</f>
        <v>0</v>
      </c>
      <c r="O105" s="87">
        <f>E105*J105</f>
        <v>0</v>
      </c>
      <c r="P105" s="86">
        <f>SUM(M105:O105)</f>
        <v>0</v>
      </c>
    </row>
    <row r="106" spans="1:16" ht="31.5" thickBot="1">
      <c r="A106" s="94">
        <v>25</v>
      </c>
      <c r="B106" s="92"/>
      <c r="C106" s="75" t="s">
        <v>126</v>
      </c>
      <c r="D106" s="73" t="s">
        <v>6</v>
      </c>
      <c r="E106" s="73">
        <v>34</v>
      </c>
      <c r="F106" s="83">
        <v>0</v>
      </c>
      <c r="G106" s="84">
        <v>0</v>
      </c>
      <c r="H106" s="83">
        <f>ROUND(G106*F106,2)</f>
        <v>0</v>
      </c>
      <c r="I106" s="83">
        <v>0</v>
      </c>
      <c r="J106" s="85">
        <v>0</v>
      </c>
      <c r="K106" s="86">
        <f>ROUND(SUM(H106:J106),2)</f>
        <v>0</v>
      </c>
      <c r="L106" s="87">
        <f>E106*F106</f>
        <v>0</v>
      </c>
      <c r="M106" s="87">
        <f>H106*E106</f>
        <v>0</v>
      </c>
      <c r="N106" s="87">
        <f>I106*E106</f>
        <v>0</v>
      </c>
      <c r="O106" s="87">
        <f>E106*J106</f>
        <v>0</v>
      </c>
      <c r="P106" s="86">
        <f>SUM(M106:O106)</f>
        <v>0</v>
      </c>
    </row>
    <row r="107" spans="1:16" ht="31.5" thickBot="1">
      <c r="A107" s="95"/>
      <c r="B107" s="96"/>
      <c r="C107" s="132" t="s">
        <v>0</v>
      </c>
      <c r="D107" s="133"/>
      <c r="E107" s="97"/>
      <c r="F107" s="97"/>
      <c r="G107" s="98"/>
      <c r="H107" s="98"/>
      <c r="I107" s="98"/>
      <c r="J107" s="99"/>
      <c r="K107" s="100"/>
      <c r="L107" s="101"/>
      <c r="M107" s="102"/>
      <c r="N107" s="103"/>
      <c r="O107" s="103"/>
      <c r="P107" s="125">
        <f>SUM(P93:P106)</f>
        <v>0</v>
      </c>
    </row>
    <row r="108" spans="1:16" ht="30.75">
      <c r="A108" s="104"/>
      <c r="B108" s="105"/>
      <c r="C108" s="126" t="s">
        <v>1</v>
      </c>
      <c r="D108" s="131"/>
      <c r="E108" s="106"/>
      <c r="F108" s="106"/>
      <c r="G108" s="107"/>
      <c r="H108" s="107"/>
      <c r="I108" s="107"/>
      <c r="J108" s="107"/>
      <c r="K108" s="107"/>
      <c r="L108" s="107"/>
      <c r="M108" s="107"/>
      <c r="N108" s="108"/>
      <c r="O108" s="109"/>
      <c r="P108" s="110"/>
    </row>
    <row r="109" spans="1:16" ht="15">
      <c r="A109" s="111"/>
      <c r="B109" s="112"/>
      <c r="C109" s="127" t="s">
        <v>2</v>
      </c>
      <c r="D109" s="114"/>
      <c r="E109" s="113"/>
      <c r="F109" s="113"/>
      <c r="G109" s="113"/>
      <c r="H109" s="113"/>
      <c r="I109" s="113"/>
      <c r="J109" s="113"/>
      <c r="K109" s="113"/>
      <c r="L109" s="113"/>
      <c r="M109" s="113"/>
      <c r="N109" s="115"/>
      <c r="O109" s="116"/>
      <c r="P109" s="117"/>
    </row>
    <row r="110" spans="1:16" ht="15">
      <c r="A110" s="111"/>
      <c r="B110" s="112"/>
      <c r="C110" s="128" t="s">
        <v>3</v>
      </c>
      <c r="D110" s="114"/>
      <c r="E110" s="113"/>
      <c r="F110" s="113"/>
      <c r="G110" s="113"/>
      <c r="H110" s="113"/>
      <c r="I110" s="113"/>
      <c r="J110" s="113"/>
      <c r="K110" s="113"/>
      <c r="L110" s="113"/>
      <c r="M110" s="113"/>
      <c r="N110" s="115"/>
      <c r="O110" s="116"/>
      <c r="P110" s="117"/>
    </row>
    <row r="111" spans="1:16" ht="15">
      <c r="A111" s="111"/>
      <c r="B111" s="112"/>
      <c r="C111" s="129"/>
      <c r="D111" s="114"/>
      <c r="E111" s="113"/>
      <c r="F111" s="113"/>
      <c r="G111" s="113"/>
      <c r="H111" s="113"/>
      <c r="I111" s="113"/>
      <c r="J111" s="113"/>
      <c r="K111" s="113"/>
      <c r="L111" s="113"/>
      <c r="M111" s="113"/>
      <c r="N111" s="115"/>
      <c r="O111" s="116"/>
      <c r="P111" s="117"/>
    </row>
    <row r="112" spans="1:16" ht="15.75" thickBot="1">
      <c r="A112" s="118"/>
      <c r="B112" s="119"/>
      <c r="C112" s="130" t="s">
        <v>4</v>
      </c>
      <c r="D112" s="121"/>
      <c r="E112" s="120"/>
      <c r="F112" s="120"/>
      <c r="G112" s="120"/>
      <c r="H112" s="120"/>
      <c r="I112" s="120"/>
      <c r="J112" s="120"/>
      <c r="K112" s="120"/>
      <c r="L112" s="120"/>
      <c r="M112" s="120"/>
      <c r="N112" s="122"/>
      <c r="O112" s="123"/>
      <c r="P112" s="124"/>
    </row>
    <row r="113" spans="2:16" ht="13.5">
      <c r="B113" s="93"/>
      <c r="C113" s="88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90"/>
      <c r="O113" s="91"/>
      <c r="P113" s="89"/>
    </row>
    <row r="114" spans="2:3" ht="13.5">
      <c r="B114" s="14"/>
      <c r="C114" s="134"/>
    </row>
    <row r="115" spans="2:3" ht="13.5">
      <c r="B115" s="14"/>
      <c r="C115" s="135"/>
    </row>
    <row r="116" ht="13.5">
      <c r="C116" s="136"/>
    </row>
  </sheetData>
  <sheetProtection/>
  <mergeCells count="17">
    <mergeCell ref="E2:F2"/>
    <mergeCell ref="B80:C80"/>
    <mergeCell ref="A1:L1"/>
    <mergeCell ref="A3:L3"/>
    <mergeCell ref="A4:L4"/>
    <mergeCell ref="G13:G14"/>
    <mergeCell ref="H13:K13"/>
    <mergeCell ref="L13:P13"/>
    <mergeCell ref="B66:C66"/>
    <mergeCell ref="B78:C78"/>
    <mergeCell ref="B12:P12"/>
    <mergeCell ref="A13:A14"/>
    <mergeCell ref="B13:B14"/>
    <mergeCell ref="C13:C14"/>
    <mergeCell ref="D13:D14"/>
    <mergeCell ref="E13:E14"/>
    <mergeCell ref="F13:F14"/>
  </mergeCells>
  <conditionalFormatting sqref="D83">
    <cfRule type="cellIs" priority="13" dxfId="14" operator="equal" stopIfTrue="1">
      <formula>0</formula>
    </cfRule>
    <cfRule type="expression" priority="14" dxfId="14" stopIfTrue="1">
      <formula>#DIV/0!</formula>
    </cfRule>
  </conditionalFormatting>
  <conditionalFormatting sqref="D85">
    <cfRule type="cellIs" priority="11" dxfId="14" operator="equal" stopIfTrue="1">
      <formula>0</formula>
    </cfRule>
    <cfRule type="expression" priority="12" dxfId="14" stopIfTrue="1">
      <formula>#DIV/0!</formula>
    </cfRule>
  </conditionalFormatting>
  <conditionalFormatting sqref="D84">
    <cfRule type="cellIs" priority="9" dxfId="14" operator="equal" stopIfTrue="1">
      <formula>0</formula>
    </cfRule>
    <cfRule type="expression" priority="10" dxfId="14" stopIfTrue="1">
      <formula>#DIV/0!</formula>
    </cfRule>
  </conditionalFormatting>
  <conditionalFormatting sqref="D86">
    <cfRule type="cellIs" priority="7" dxfId="14" operator="equal" stopIfTrue="1">
      <formula>0</formula>
    </cfRule>
    <cfRule type="expression" priority="8" dxfId="14" stopIfTrue="1">
      <formula>#DIV/0!</formula>
    </cfRule>
  </conditionalFormatting>
  <conditionalFormatting sqref="D95">
    <cfRule type="cellIs" priority="5" dxfId="14" operator="equal" stopIfTrue="1">
      <formula>0</formula>
    </cfRule>
    <cfRule type="expression" priority="6" dxfId="14" stopIfTrue="1">
      <formula>#DIV/0!</formula>
    </cfRule>
  </conditionalFormatting>
  <conditionalFormatting sqref="D97">
    <cfRule type="cellIs" priority="3" dxfId="14" operator="equal" stopIfTrue="1">
      <formula>0</formula>
    </cfRule>
    <cfRule type="expression" priority="4" dxfId="14" stopIfTrue="1">
      <formula>#DIV/0!</formula>
    </cfRule>
  </conditionalFormatting>
  <conditionalFormatting sqref="D96">
    <cfRule type="cellIs" priority="1" dxfId="14" operator="equal" stopIfTrue="1">
      <formula>0</formula>
    </cfRule>
    <cfRule type="expression" priority="2" dxfId="14" stopIfTrue="1">
      <formula>#DIV/0!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 Čulka</dc:creator>
  <cp:keywords/>
  <dc:description/>
  <cp:lastModifiedBy>Inga Zilberga</cp:lastModifiedBy>
  <cp:lastPrinted>2022-08-15T05:58:59Z</cp:lastPrinted>
  <dcterms:created xsi:type="dcterms:W3CDTF">2015-12-11T11:03:30Z</dcterms:created>
  <dcterms:modified xsi:type="dcterms:W3CDTF">2022-09-09T09:32:50Z</dcterms:modified>
  <cp:category/>
  <cp:version/>
  <cp:contentType/>
  <cp:contentStatus/>
</cp:coreProperties>
</file>