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ackUP\Documents\2026\Melnā metāla velmējumu piegāde\nolikums\"/>
    </mc:Choice>
  </mc:AlternateContent>
  <xr:revisionPtr revIDLastSave="0" documentId="8_{AB4549E0-D3CA-4E0E-A8FD-D3BE4AB49E4A}" xr6:coauthVersionLast="47" xr6:coauthVersionMax="47" xr10:uidLastSave="{00000000-0000-0000-0000-000000000000}"/>
  <bookViews>
    <workbookView xWindow="-110" yWindow="-110" windowWidth="19420" windowHeight="10300" xr2:uid="{C6064051-5506-4797-8018-AE2234947E8F}"/>
  </bookViews>
  <sheets>
    <sheet name="Gabali" sheetId="3" r:id="rId1"/>
  </sheets>
  <definedNames>
    <definedName name="_xlnm._FilterDatabase" localSheetId="0" hidden="1">Gabali!$A$5:$AA$74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3" l="1"/>
  <c r="V7" i="3"/>
  <c r="Z10" i="3"/>
  <c r="Z23" i="3"/>
  <c r="Z25" i="3"/>
  <c r="Z34" i="3"/>
  <c r="Z36" i="3"/>
  <c r="Z38" i="3"/>
  <c r="Z42" i="3"/>
  <c r="Z47" i="3"/>
  <c r="Z48" i="3"/>
  <c r="Z53" i="3"/>
  <c r="Z57" i="3"/>
  <c r="Z66" i="3"/>
  <c r="Z69" i="3"/>
  <c r="Z71" i="3"/>
  <c r="Z73" i="3"/>
  <c r="Z68" i="3"/>
  <c r="Y8" i="3"/>
  <c r="Y9" i="3"/>
  <c r="Y10" i="3"/>
  <c r="Y11" i="3"/>
  <c r="Y12" i="3"/>
  <c r="Y13" i="3"/>
  <c r="Y14" i="3"/>
  <c r="Y15" i="3"/>
  <c r="Y16" i="3"/>
  <c r="Y17" i="3"/>
  <c r="Y18" i="3"/>
  <c r="Y20" i="3"/>
  <c r="Y21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X8" i="3"/>
  <c r="X9" i="3"/>
  <c r="X10" i="3"/>
  <c r="X11" i="3"/>
  <c r="X12" i="3"/>
  <c r="X13" i="3"/>
  <c r="X14" i="3"/>
  <c r="X15" i="3"/>
  <c r="X16" i="3"/>
  <c r="X17" i="3"/>
  <c r="X18" i="3"/>
  <c r="X19" i="3"/>
  <c r="Y19" i="3" s="1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Y7" i="3" l="1"/>
  <c r="Z7" i="3"/>
  <c r="Y22" i="3"/>
  <c r="P61" i="3" l="1"/>
  <c r="P69" i="3"/>
  <c r="P67" i="3"/>
  <c r="P59" i="3"/>
  <c r="P58" i="3"/>
  <c r="P70" i="3"/>
  <c r="P62" i="3"/>
  <c r="P68" i="3"/>
  <c r="P65" i="3" l="1"/>
  <c r="P66" i="3"/>
  <c r="P60" i="3"/>
  <c r="P64" i="3"/>
  <c r="P63" i="3"/>
  <c r="P57" i="3"/>
  <c r="P71" i="3" l="1"/>
  <c r="P74" i="3" l="1"/>
  <c r="P73" i="3"/>
  <c r="P72" i="3"/>
  <c r="P10" i="3" l="1"/>
  <c r="P49" i="3"/>
  <c r="P20" i="3"/>
  <c r="P14" i="3"/>
  <c r="P36" i="3"/>
  <c r="P34" i="3"/>
  <c r="P12" i="3"/>
  <c r="P25" i="3"/>
  <c r="P28" i="3"/>
  <c r="P23" i="3"/>
  <c r="P27" i="3"/>
  <c r="P31" i="3"/>
  <c r="P43" i="3"/>
  <c r="P33" i="3"/>
  <c r="P16" i="3"/>
  <c r="P24" i="3"/>
  <c r="P8" i="3"/>
  <c r="P47" i="3"/>
  <c r="P40" i="3"/>
  <c r="P38" i="3"/>
  <c r="P22" i="3"/>
  <c r="P53" i="3"/>
  <c r="P29" i="3"/>
  <c r="P21" i="3"/>
  <c r="P42" i="3"/>
  <c r="P17" i="3"/>
  <c r="P50" i="3"/>
  <c r="P39" i="3"/>
  <c r="P44" i="3"/>
  <c r="P51" i="3"/>
  <c r="P48" i="3"/>
  <c r="P19" i="3"/>
  <c r="P30" i="3"/>
  <c r="P56" i="3"/>
  <c r="P18" i="3"/>
  <c r="P32" i="3"/>
  <c r="P15" i="3"/>
  <c r="P55" i="3"/>
  <c r="P41" i="3"/>
  <c r="P45" i="3"/>
  <c r="P52" i="3"/>
  <c r="P13" i="3"/>
  <c r="P46" i="3"/>
  <c r="P11" i="3"/>
  <c r="P35" i="3"/>
  <c r="P9" i="3"/>
  <c r="P54" i="3"/>
  <c r="P37" i="3"/>
  <c r="P7" i="3"/>
  <c r="P26" i="3" l="1"/>
</calcChain>
</file>

<file path=xl/sharedStrings.xml><?xml version="1.0" encoding="utf-8"?>
<sst xmlns="http://schemas.openxmlformats.org/spreadsheetml/2006/main" count="263" uniqueCount="139">
  <si>
    <t>Daļas Nr.</t>
  </si>
  <si>
    <t xml:space="preserve">Konkursa priekšmets: </t>
  </si>
  <si>
    <t>SCP</t>
  </si>
  <si>
    <t>EP</t>
  </si>
  <si>
    <t>t</t>
  </si>
  <si>
    <t>EN10244</t>
  </si>
  <si>
    <t>LVS EN10130</t>
  </si>
  <si>
    <t>LVS EN10025</t>
  </si>
  <si>
    <t>DIN 59220</t>
  </si>
  <si>
    <t>EN10142</t>
  </si>
  <si>
    <t>LVS EN 10025</t>
  </si>
  <si>
    <t>LVS EN 10278</t>
  </si>
  <si>
    <t>DIN488</t>
  </si>
  <si>
    <t>LVS EN 10219</t>
  </si>
  <si>
    <t>Riflēta tērauda loksne (rombveida raksts) 4.0x1250x2500 mm, S235</t>
  </si>
  <si>
    <t>Riflēta tērauda loksne (rombveida raksts) 5.0x1500x3000 mm, S235</t>
  </si>
  <si>
    <t>Riflēta tērauda loksne (pilienveida raksts) 4.0x1000x2000 mm, S235</t>
  </si>
  <si>
    <t>LVS EN10219; 10255</t>
  </si>
  <si>
    <t>Cinkota loksne 0.8x1250x2500 mm, DX51 Z275MAC</t>
  </si>
  <si>
    <t>LVS EN10219, 10305</t>
  </si>
  <si>
    <t>Termiski apstrādāta tērauda stieple d-2mm</t>
  </si>
  <si>
    <t>Termiski apstrādāta tērauda stieple d-6mm</t>
  </si>
  <si>
    <t>Cinkotā stieple d-4mm</t>
  </si>
  <si>
    <t>LVS EN10025, 10028</t>
  </si>
  <si>
    <t>Tērauda loksne, auksti velmēta 3.0x1000x2000 mm, DC01</t>
  </si>
  <si>
    <t>Tērauda loksne, auksti velmēta 2.0x1000x2000 mm, DC01</t>
  </si>
  <si>
    <t>Tērauda loksne, auksti velmēta 1.0x1000x2000 mm, DC01</t>
  </si>
  <si>
    <t>Krūzes iela 47a, Rīga</t>
  </si>
  <si>
    <t>Krustpils iela 24 k-43, Rīga</t>
  </si>
  <si>
    <t>1. Pasažieru iela 12, Daugavpils</t>
  </si>
  <si>
    <t>Bauskas iela 5, Jelgava</t>
  </si>
  <si>
    <t>DTM</t>
  </si>
  <si>
    <t>Tērauda loksne, karsti velmēta 10x1000x2000 mm, S235</t>
  </si>
  <si>
    <t>Tērauda loksne, karsti velmēta 6x1000x2000 mm, S235</t>
  </si>
  <si>
    <t>Tērauda loksne, karsti velmēta 4x1500x3000 mm, S235</t>
  </si>
  <si>
    <t>Tērauda loksne, karsti velmēta 4x1000x2000 mm, S235</t>
  </si>
  <si>
    <t>Kārklu iela 4, Daugavpils</t>
  </si>
  <si>
    <t>Stacijas iela 27, Rēzekne</t>
  </si>
  <si>
    <t>Depo iela 19, Ventspils</t>
  </si>
  <si>
    <t>Rīgas iela 71, Liepaja</t>
  </si>
  <si>
    <t>LVS EN10088</t>
  </si>
  <si>
    <t>Cinkota loksne 2.0x1500x3000mm, DX51 Z275MAC</t>
  </si>
  <si>
    <t>Cinkotā stieple d-3mm</t>
  </si>
  <si>
    <t>Tērauda loksne, karsti velmēta 12x2000x3000 mm S235</t>
  </si>
  <si>
    <t>Tērauda loksne, karsti velmēta  20x1000x2000 mm, S235</t>
  </si>
  <si>
    <t>gab</t>
  </si>
  <si>
    <t>Tērauda leņķis, karsti velmēts 80x80x5 mm, L=6m, S235</t>
  </si>
  <si>
    <t>Tērauda sloksne, karsti velmēta 20x4 mm, L=6m, S235</t>
  </si>
  <si>
    <t>Tērauda sloksne, karsti velmēta 30x4 mm, L=6m, S235</t>
  </si>
  <si>
    <t>Tērauda apaļstienis, karsti velmēts d-8mm, L=6m, S235</t>
  </si>
  <si>
    <t>Tērauda apaļstienis, karsti velmēts d-10mm, L=6m, S235</t>
  </si>
  <si>
    <t>Tērauda apaļstienis, karsti velmēts d-16mm, L=6m, S235</t>
  </si>
  <si>
    <t>Tērauda apaļstienis, karsti velmēts d-18mm, L=6m, S235</t>
  </si>
  <si>
    <t>Tērauda apaļstienis, karsti velmēts d-20mm, L=6m, S235</t>
  </si>
  <si>
    <t>Tērauda apaļstienis, karsti velmēts d-22mm, L=6m, S235</t>
  </si>
  <si>
    <t>Tērauda apaļstienis, karsti velmēts d-25mm, L=6m, S235</t>
  </si>
  <si>
    <t>Tērauda apaļstienis, karsti velmēts d-40mm, L=6m, S235</t>
  </si>
  <si>
    <t>Tērauda apaļstienis, karsti velmēts d-50mm, L=6m, S235</t>
  </si>
  <si>
    <t>Tērauds četrkantis, karsti velmēts 20x20 mm, L=6m, S235</t>
  </si>
  <si>
    <t>Tērauds četrkantis, karsti velmēts 30x30 mm, L=6m, S235</t>
  </si>
  <si>
    <t>Tērauda seškantis d-36mm, L=6m, C45</t>
  </si>
  <si>
    <t>Tērauda seškantis d-41mm, L=6m, C45</t>
  </si>
  <si>
    <t>Tērauda armatūra d-8mm, L=6m, B500B</t>
  </si>
  <si>
    <t>Tērauda armatūra d-10mm, L=6m, B500B</t>
  </si>
  <si>
    <t>Tērauda armatūra d-12mm, L=6m, B500B</t>
  </si>
  <si>
    <t>Tērauda armatūra d-14mm, L=6m, B500B</t>
  </si>
  <si>
    <t>Elektriski metināta apaļā tērauda caurule d-20 mm, biezums 1,5 mm, L=6m, S235</t>
  </si>
  <si>
    <t>Elektriski metināta apaļā tērauda caurule d-32 mm, biezums 1,5 mm, L=6m, S235</t>
  </si>
  <si>
    <t>Elektriski metināta apaļā tērauda caurule d-32 mm, biezums 3 mm, L=6m, S235</t>
  </si>
  <si>
    <t>Elektriski metināta apaļā tērauda caurule d-76.1 mm, biezums 1,5 mm, 2"1/2, L=6m, S235</t>
  </si>
  <si>
    <t>Elektriski metināta apaļā tērauda caurule d-88.9 mm, biezums 1,5 mm, 3", L=6m, S235</t>
  </si>
  <si>
    <t>Cinkota apaļā caurule d-48.3 mm, biezums 2.9mm, 1"1/2, L=6m, S195T</t>
  </si>
  <si>
    <t>Kvadrātveida tērauda profilcaurule 15x15 mm, biezums 1.5mm, L=6m, S235</t>
  </si>
  <si>
    <t>Kvadrātveida tērauda profilcaurule 20x20 mm, biezums 2.0mm, L=6m, S235</t>
  </si>
  <si>
    <t>Kvadrātveida tērauda profilcaurule 30x30 mm, biezums 2.0mm, L=6m, S235</t>
  </si>
  <si>
    <t>Kvadrātveida tērauda profilcaurule 40x40 mm, biezums 1.5mm, L=6m, S235</t>
  </si>
  <si>
    <t>Kvadrātveida tērauda profilcaurule 120x120 mm, biezums 4mm, L=6m, S235</t>
  </si>
  <si>
    <t>Taisnstūrveida tērauda profilcaurule 40x20 mm, biezums 2mm, L=6m, S235</t>
  </si>
  <si>
    <t>Taisnstūrveida tērauda profilcaurule 40x20 mm, biezums 3mm, L=6m, S235</t>
  </si>
  <si>
    <t>Taisnstūrveida tērauda profilcaurule 60x40 mm, biezums 3mm, L=6m, S235</t>
  </si>
  <si>
    <t>Taisnstūrveida tērauda profilcaurule 60x40 mm, biezums 4mm, L=6m, S235</t>
  </si>
  <si>
    <t xml:space="preserve">Tērauda leņķis, karsti velmēts 75x75x6 mm, L=6m, S235  </t>
  </si>
  <si>
    <t>Tērauda leņķis, karsti velmēts 60x60x5 mm, L=6m, S235</t>
  </si>
  <si>
    <t xml:space="preserve">Tērauda leņķis, karsti velmēts 55x55x6 mm, L=6m, S235  </t>
  </si>
  <si>
    <t xml:space="preserve">Tērauda leņķis, karsti velmēts 50x50x5 mm, L=6m, S235  </t>
  </si>
  <si>
    <t xml:space="preserve">Tērauda leņķis, karsti velmēts 50x50x4 mm, L=6m, S235  </t>
  </si>
  <si>
    <t xml:space="preserve">Tērauda leņķis, karsti velmēts 45x45x5 mm, L=6m, S235  </t>
  </si>
  <si>
    <t xml:space="preserve">Tērauda leņķis, karsti velmēts 40x40x5 mm, L=6m, S235  </t>
  </si>
  <si>
    <t xml:space="preserve">Tērauda leņķis, karsti velmēts 40x40x4 mm, L=6m, S235  </t>
  </si>
  <si>
    <t xml:space="preserve">Tērauda leņķis, karsti velmēts 35x35x3 mm, L=6m, S235  </t>
  </si>
  <si>
    <t xml:space="preserve">Tērauda leņķis, karsti velmēts 25x25x4 mm, L=6m, S235  </t>
  </si>
  <si>
    <t xml:space="preserve">Tērauda leņķis, karsti velmēts 25x25x3 mm, L=6m, S235  </t>
  </si>
  <si>
    <t xml:space="preserve">Tērauda leņķis, karsti velmēts 20x20x3 mm, L=6m, S235  </t>
  </si>
  <si>
    <t xml:space="preserve">Tērauda U-profila sija UNP120 (120x55mm), L=6m, S235 </t>
  </si>
  <si>
    <t xml:space="preserve">Tērauda U-profila sija UNP100 (100x50mm), L=6m, S235 </t>
  </si>
  <si>
    <t xml:space="preserve">Tērauda U-profila sija UNP50 (50x38mm), L=6m, S235 </t>
  </si>
  <si>
    <t>Produkcijas (detaļas) mērvienība</t>
  </si>
  <si>
    <t>Produkcijas (detaļas) daudzums (gab, stieplei - tonnas)</t>
  </si>
  <si>
    <t xml:space="preserve">Produkcijas (detaļas) daudzums (gab, stieplei - tonnas) KOPĀ </t>
  </si>
  <si>
    <r>
      <t>Standarts</t>
    </r>
    <r>
      <rPr>
        <sz val="9"/>
        <color rgb="FFFF0000"/>
        <rFont val="Arial"/>
        <family val="2"/>
        <charset val="186"/>
      </rPr>
      <t xml:space="preserve"> </t>
    </r>
    <r>
      <rPr>
        <sz val="6"/>
        <color rgb="FF0070C0"/>
        <rFont val="Arial"/>
        <family val="2"/>
        <charset val="186"/>
      </rPr>
      <t>(Gadījumā, ja pretendents ir konstatējis, ka kāds no pieprasītā standarta ir zaudējusi savu aktualitāti, tad pretendentam, ir jāpiedāvā produktu, kurš atbilst aktuālajam standartam, papildus norādot aktuālo/atjaunoto standartu. Šādā gadījumā pie piedāvātā produkta aktuālās/atjaunotās standarta norādīt informācijas avotu, pēc kura Pasūtītājs varētu pārliecināties par izmaiņu pamatotību un piedāvātā produkta  atbilstību prasītam standartam.)</t>
    </r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</si>
  <si>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</si>
  <si>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</si>
  <si>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</si>
  <si>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</si>
  <si>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</si>
  <si>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</si>
  <si>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</si>
  <si>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</si>
  <si>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</si>
  <si>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</si>
  <si>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[1]</t>
  </si>
  <si>
    <t>[12]</t>
  </si>
  <si>
    <t>[13]</t>
  </si>
  <si>
    <t>[14]</t>
  </si>
  <si>
    <t>[15]</t>
  </si>
  <si>
    <t>[16]</t>
  </si>
  <si>
    <t>Standarts</t>
  </si>
  <si>
    <t>1 produkcijas (detaļas) cena, EUR/gab bez PVN</t>
  </si>
  <si>
    <t>Specifikācija / Finanšu - Tehniskais piedāvājums
Eļļu un smērvielu piegāde</t>
  </si>
  <si>
    <t>Finanšu - Tehniskais piedāvājums</t>
  </si>
  <si>
    <t>Preces ražotājs (nosaukums, valsts)</t>
  </si>
  <si>
    <t>Preces nosaukums, tips, izmēri, tērauda marka</t>
  </si>
  <si>
    <t>Muitas kods</t>
  </si>
  <si>
    <t>1 produkcijas (detaļas) svārs, kg/gab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</si>
  <si>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</si>
  <si>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</si>
  <si>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</si>
  <si>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</si>
  <si>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</si>
  <si>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</si>
  <si>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</si>
  <si>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</si>
  <si>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</si>
  <si>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</si>
  <si>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r>
      <t xml:space="preserve">SUMMA, EUR bez PVN (kopējais piedāvātais apjoms, t) * Preces 1 tonnas cena, EUR bez PVN </t>
    </r>
    <r>
      <rPr>
        <i/>
        <sz val="9"/>
        <color rgb="FF0070C0"/>
        <rFont val="Arial"/>
        <family val="2"/>
        <charset val="186"/>
      </rPr>
      <t>([22] kolonna * [24] kolonnu)</t>
    </r>
  </si>
  <si>
    <r>
      <t xml:space="preserve">Pavisam SUMMA iepirkuma daļā, EUR bez PVN </t>
    </r>
    <r>
      <rPr>
        <i/>
        <sz val="9"/>
        <color rgb="FF0070C0"/>
        <rFont val="Arial"/>
        <family val="2"/>
        <charset val="186"/>
      </rPr>
      <t>([25 kolonnas] kopsummā 1 iepirkuma daļā)</t>
    </r>
  </si>
  <si>
    <r>
      <t xml:space="preserve">kopējais piedāvātais apjoms, t (1 produkcijas (detaļas) svārs /1000 * Produkcijas (detaļas) daudzums) </t>
    </r>
    <r>
      <rPr>
        <i/>
        <sz val="9"/>
        <color rgb="FF0070C0"/>
        <rFont val="Arial"/>
        <family val="2"/>
        <charset val="186"/>
      </rPr>
      <t>([21] kolonna /1000 * [16] kolonnu)</t>
    </r>
  </si>
  <si>
    <r>
      <t xml:space="preserve">Preces 1 tonnas cena, EUR bez PVN (1 produkcijas (detaļas) cena / 1 produkcijas (detaļas) svārs * 1000) </t>
    </r>
    <r>
      <rPr>
        <i/>
        <sz val="9"/>
        <color rgb="FF0070C0"/>
        <rFont val="Arial"/>
        <family val="2"/>
        <charset val="186"/>
      </rPr>
      <t>([23] kolonna / [21] kolonnu*1000)</t>
    </r>
  </si>
  <si>
    <t>Melnā metāla velmējumu piegāde (iepirkuma identifikācijas Nr. LDZ 2026/164-IAP)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</si>
</sst>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8" x14ac:knownFonts="1"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9"/>
      <name val="Arial"/>
      <family val="2"/>
      <charset val="186"/>
    </font>
    <font>
      <i/>
      <sz val="11"/>
      <color theme="1"/>
      <name val="Arial"/>
      <family val="2"/>
      <charset val="186"/>
    </font>
    <font>
      <b/>
      <sz val="9"/>
      <color theme="5" tint="-0.249977111117893"/>
      <name val="Arial"/>
      <family val="2"/>
      <charset val="186"/>
    </font>
    <font>
      <sz val="9"/>
      <color rgb="FFFF0000"/>
      <name val="Arial"/>
      <family val="2"/>
      <charset val="186"/>
    </font>
    <font>
      <i/>
      <sz val="8"/>
      <color theme="5" tint="-0.249977111117893"/>
      <name val="Arial"/>
      <family val="2"/>
      <charset val="186"/>
    </font>
    <font>
      <i/>
      <sz val="8"/>
      <color theme="1"/>
      <name val="Arial"/>
      <family val="2"/>
      <charset val="186"/>
    </font>
    <font>
      <sz val="6"/>
      <color rgb="FF0070C0"/>
      <name val="Arial"/>
      <family val="2"/>
      <charset val="186"/>
    </font>
    <font>
      <i/>
      <sz val="8"/>
      <color rgb="FF0070C0"/>
      <name val="Arial"/>
      <family val="2"/>
      <charset val="186"/>
    </font>
    <font>
      <b/>
      <i/>
      <sz val="8"/>
      <color rgb="FF0070C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9"/>
      <color rgb="FF0070C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/>
    <xf numFmtId="2" fontId="1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2" fontId="1" fillId="0" borderId="19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1" fillId="0" borderId="24" xfId="0" applyNumberFormat="1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2" fontId="1" fillId="0" borderId="25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28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1" fillId="0" borderId="30" xfId="0" applyNumberFormat="1" applyFont="1" applyFill="1" applyBorder="1" applyAlignment="1">
      <alignment vertical="top" wrapText="1"/>
    </xf>
    <xf numFmtId="0" fontId="1" fillId="0" borderId="30" xfId="0" applyFont="1" applyFill="1" applyBorder="1" applyAlignment="1">
      <alignment vertical="top" wrapText="1"/>
    </xf>
    <xf numFmtId="2" fontId="1" fillId="0" borderId="31" xfId="0" applyNumberFormat="1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2" fontId="2" fillId="3" borderId="30" xfId="0" applyNumberFormat="1" applyFont="1" applyFill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18" xfId="0" applyFont="1" applyFill="1" applyBorder="1" applyAlignment="1">
      <alignment vertical="top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30" xfId="0" applyFont="1" applyFill="1" applyBorder="1" applyAlignment="1">
      <alignment vertical="top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2" fontId="1" fillId="0" borderId="30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textRotation="90" wrapText="1"/>
    </xf>
    <xf numFmtId="164" fontId="1" fillId="2" borderId="8" xfId="0" applyNumberFormat="1" applyFont="1" applyFill="1" applyBorder="1" applyAlignment="1">
      <alignment horizontal="center" vertical="center" textRotation="90" wrapText="1"/>
    </xf>
    <xf numFmtId="164" fontId="1" fillId="2" borderId="6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9E3"/>
      <color rgb="FFFEFCF0"/>
      <color rgb="FFFD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382F-FA55-4082-9462-BD6B68364639}">
  <sheetPr>
    <pageSetUpPr fitToPage="1"/>
  </sheetPr>
  <dimension ref="A1:AC131"/>
  <sheetViews>
    <sheetView tabSelected="1" zoomScale="85" zoomScaleNormal="85" workbookViewId="0">
      <selection activeCell="A2" sqref="A2:Z2"/>
    </sheetView>
  </sheetViews>
  <sheetFormatPr defaultRowHeight="14" x14ac:dyDescent="0.3"/>
  <cols>
    <col min="1" max="1" width="4.83203125" customWidth="1"/>
    <col min="2" max="2" width="56.25" customWidth="1"/>
    <col min="3" max="3" width="19.5" customWidth="1"/>
    <col min="4" max="4" width="6.75" customWidth="1"/>
    <col min="5" max="5" width="6.33203125" customWidth="1"/>
    <col min="6" max="6" width="5.58203125" customWidth="1"/>
    <col min="7" max="7" width="5.75" customWidth="1"/>
    <col min="8" max="10" width="5.58203125" customWidth="1"/>
    <col min="11" max="12" width="6.08203125" customWidth="1"/>
    <col min="13" max="14" width="5.58203125" customWidth="1"/>
    <col min="15" max="15" width="6.33203125" customWidth="1"/>
    <col min="16" max="16" width="7.83203125" customWidth="1"/>
    <col min="17" max="17" width="31.25" customWidth="1"/>
    <col min="18" max="18" width="13.25" customWidth="1"/>
    <col min="19" max="20" width="10.83203125" customWidth="1"/>
    <col min="21" max="21" width="12.58203125" customWidth="1"/>
    <col min="22" max="22" width="19" customWidth="1"/>
    <col min="23" max="23" width="13.08203125" customWidth="1"/>
    <col min="24" max="24" width="23.25" customWidth="1"/>
    <col min="25" max="25" width="22.58203125" customWidth="1"/>
    <col min="26" max="26" width="17.5" customWidth="1"/>
    <col min="27" max="27" width="13.08203125" customWidth="1"/>
    <col min="28" max="28" width="23.25" customWidth="1"/>
    <col min="29" max="29" width="21.75" customWidth="1"/>
  </cols>
  <sheetData>
    <row r="1" spans="1:29" ht="14.25" customHeight="1" x14ac:dyDescent="0.3">
      <c r="A1" s="131" t="s">
        <v>118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9" ht="15.75" customHeight="1" thickBot="1" x14ac:dyDescent="0.4">
      <c r="A2" s="135" t="s">
        <v>138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9" ht="14.25" customHeight="1" x14ac:dyDescent="0.3">
      <c r="A3" s="104" t="s">
        <v>0</v>
      </c>
      <c r="B3" s="107" t="s">
        <v>1</v>
      </c>
      <c r="C3" s="107" t="s">
        <v>99</v>
      </c>
      <c r="D3" s="110" t="s">
        <v>96</v>
      </c>
      <c r="E3" s="121" t="s">
        <v>97</v>
      </c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17" t="s">
        <v>98</v>
      </c>
      <c r="Q3" s="133" t="s">
        <v>119</v>
      </c>
      <c r="R3" s="134"/>
      <c r="S3" s="134"/>
      <c r="T3" s="134"/>
      <c r="U3" s="134"/>
      <c r="V3" s="134"/>
      <c r="W3" s="134"/>
      <c r="X3" s="134"/>
      <c r="Y3" s="134"/>
      <c r="Z3" s="134"/>
      <c r="AA3" s="20"/>
      <c r="AB3" s="20"/>
      <c r="AC3" s="20"/>
    </row>
    <row r="4" spans="1:29" ht="14.25" customHeight="1" x14ac:dyDescent="0.3">
      <c r="A4" s="105"/>
      <c r="B4" s="108"/>
      <c r="C4" s="108"/>
      <c r="D4" s="111"/>
      <c r="E4" s="115" t="s">
        <v>2</v>
      </c>
      <c r="F4" s="116"/>
      <c r="G4" s="115" t="s">
        <v>3</v>
      </c>
      <c r="H4" s="116"/>
      <c r="I4" s="116"/>
      <c r="J4" s="119"/>
      <c r="K4" s="115" t="s">
        <v>31</v>
      </c>
      <c r="L4" s="116"/>
      <c r="M4" s="116"/>
      <c r="N4" s="116"/>
      <c r="O4" s="120"/>
      <c r="P4" s="118"/>
      <c r="Q4" s="124" t="s">
        <v>121</v>
      </c>
      <c r="R4" s="114" t="s">
        <v>120</v>
      </c>
      <c r="S4" s="113" t="s">
        <v>116</v>
      </c>
      <c r="T4" s="113" t="s">
        <v>122</v>
      </c>
      <c r="U4" s="114" t="s">
        <v>123</v>
      </c>
      <c r="V4" s="114" t="s">
        <v>136</v>
      </c>
      <c r="W4" s="114" t="s">
        <v>117</v>
      </c>
      <c r="X4" s="114" t="s">
        <v>137</v>
      </c>
      <c r="Y4" s="114" t="s">
        <v>134</v>
      </c>
      <c r="Z4" s="114" t="s">
        <v>135</v>
      </c>
      <c r="AA4" s="103"/>
      <c r="AB4" s="103"/>
      <c r="AC4" s="103"/>
    </row>
    <row r="5" spans="1:29" ht="61.5" customHeight="1" x14ac:dyDescent="0.3">
      <c r="A5" s="106"/>
      <c r="B5" s="109"/>
      <c r="C5" s="109"/>
      <c r="D5" s="112"/>
      <c r="E5" s="21" t="s">
        <v>29</v>
      </c>
      <c r="F5" s="22" t="s">
        <v>30</v>
      </c>
      <c r="G5" s="21" t="s">
        <v>27</v>
      </c>
      <c r="H5" s="22" t="s">
        <v>28</v>
      </c>
      <c r="I5" s="22" t="s">
        <v>29</v>
      </c>
      <c r="J5" s="23" t="s">
        <v>30</v>
      </c>
      <c r="K5" s="21" t="s">
        <v>36</v>
      </c>
      <c r="L5" s="22" t="s">
        <v>37</v>
      </c>
      <c r="M5" s="22" t="s">
        <v>38</v>
      </c>
      <c r="N5" s="22" t="s">
        <v>39</v>
      </c>
      <c r="O5" s="24" t="s">
        <v>30</v>
      </c>
      <c r="P5" s="118"/>
      <c r="Q5" s="124"/>
      <c r="R5" s="114"/>
      <c r="S5" s="113"/>
      <c r="T5" s="113"/>
      <c r="U5" s="114"/>
      <c r="V5" s="114"/>
      <c r="W5" s="114"/>
      <c r="X5" s="114"/>
      <c r="Y5" s="114"/>
      <c r="Z5" s="114"/>
      <c r="AA5" s="103"/>
      <c r="AB5" s="103"/>
      <c r="AC5" s="103"/>
    </row>
    <row r="6" spans="1:29" ht="12.75" customHeight="1" x14ac:dyDescent="0.3">
      <c r="A6" s="9" t="s">
        <v>110</v>
      </c>
      <c r="B6" s="9" t="s">
        <v>100</v>
      </c>
      <c r="C6" s="9" t="s">
        <v>101</v>
      </c>
      <c r="D6" s="10" t="s">
        <v>102</v>
      </c>
      <c r="E6" s="11" t="s">
        <v>103</v>
      </c>
      <c r="F6" s="12" t="s">
        <v>104</v>
      </c>
      <c r="G6" s="11" t="s">
        <v>105</v>
      </c>
      <c r="H6" s="12" t="s">
        <v>106</v>
      </c>
      <c r="I6" s="12" t="s">
        <v>107</v>
      </c>
      <c r="J6" s="13" t="s">
        <v>108</v>
      </c>
      <c r="K6" s="11" t="s">
        <v>109</v>
      </c>
      <c r="L6" s="12" t="s">
        <v>111</v>
      </c>
      <c r="M6" s="12" t="s">
        <v>112</v>
      </c>
      <c r="N6" s="12" t="s">
        <v>113</v>
      </c>
      <c r="O6" s="14" t="s">
        <v>114</v>
      </c>
      <c r="P6" s="15" t="s">
        <v>115</v>
      </c>
      <c r="Q6" s="98" t="s">
        <v>124</v>
      </c>
      <c r="R6" s="102" t="s">
        <v>125</v>
      </c>
      <c r="S6" s="102" t="s">
        <v>126</v>
      </c>
      <c r="T6" s="102" t="s">
        <v>127</v>
      </c>
      <c r="U6" s="99" t="s">
        <v>128</v>
      </c>
      <c r="V6" s="102" t="s">
        <v>129</v>
      </c>
      <c r="W6" s="100" t="s">
        <v>130</v>
      </c>
      <c r="X6" s="101" t="s">
        <v>131</v>
      </c>
      <c r="Y6" s="102" t="s">
        <v>132</v>
      </c>
      <c r="Z6" s="100" t="s">
        <v>133</v>
      </c>
    </row>
    <row r="7" spans="1:29" x14ac:dyDescent="0.3">
      <c r="A7" s="125">
        <v>1</v>
      </c>
      <c r="B7" s="32" t="s">
        <v>95</v>
      </c>
      <c r="C7" s="33" t="s">
        <v>7</v>
      </c>
      <c r="D7" s="34" t="s">
        <v>45</v>
      </c>
      <c r="E7" s="35"/>
      <c r="F7" s="36"/>
      <c r="G7" s="35">
        <v>5</v>
      </c>
      <c r="H7" s="36"/>
      <c r="I7" s="36"/>
      <c r="J7" s="37"/>
      <c r="K7" s="35"/>
      <c r="L7" s="36"/>
      <c r="M7" s="36"/>
      <c r="N7" s="36"/>
      <c r="O7" s="38"/>
      <c r="P7" s="39">
        <f>SUM(E7:O7)</f>
        <v>5</v>
      </c>
      <c r="Q7" s="40"/>
      <c r="R7" s="41"/>
      <c r="S7" s="41"/>
      <c r="T7" s="41"/>
      <c r="U7" s="42"/>
      <c r="V7" s="43">
        <f>ROUND(P7/1000*U7,3)</f>
        <v>0</v>
      </c>
      <c r="W7" s="42"/>
      <c r="X7" s="44" t="e">
        <f>ROUND(W7/U7*1000,4)</f>
        <v>#DIV/0!</v>
      </c>
      <c r="Y7" s="45" t="e">
        <f>ROUND(V7*X7,2)</f>
        <v>#DIV/0!</v>
      </c>
      <c r="Z7" s="128" t="e">
        <f>SUM(Y7:Y9)</f>
        <v>#DIV/0!</v>
      </c>
      <c r="AA7" s="2"/>
    </row>
    <row r="8" spans="1:29" x14ac:dyDescent="0.3">
      <c r="A8" s="126"/>
      <c r="B8" s="46" t="s">
        <v>94</v>
      </c>
      <c r="C8" s="47" t="s">
        <v>7</v>
      </c>
      <c r="D8" s="48" t="s">
        <v>45</v>
      </c>
      <c r="E8" s="49"/>
      <c r="F8" s="50"/>
      <c r="G8" s="49"/>
      <c r="H8" s="50"/>
      <c r="I8" s="50">
        <v>3</v>
      </c>
      <c r="J8" s="51"/>
      <c r="K8" s="49"/>
      <c r="L8" s="50"/>
      <c r="M8" s="50"/>
      <c r="N8" s="50"/>
      <c r="O8" s="52"/>
      <c r="P8" s="53">
        <f t="shared" ref="P8:P22" si="0">SUM(E8:O8)</f>
        <v>3</v>
      </c>
      <c r="Q8" s="54"/>
      <c r="R8" s="55"/>
      <c r="S8" s="55"/>
      <c r="T8" s="55"/>
      <c r="U8" s="56"/>
      <c r="V8" s="57">
        <f t="shared" ref="V8:V71" si="1">ROUND(P8/1000*U8,3)</f>
        <v>0</v>
      </c>
      <c r="W8" s="56"/>
      <c r="X8" s="58" t="e">
        <f t="shared" ref="X8:X71" si="2">ROUND(W8/U8*1000,4)</f>
        <v>#DIV/0!</v>
      </c>
      <c r="Y8" s="59" t="e">
        <f t="shared" ref="Y8:Y71" si="3">ROUND(V8*X8,2)</f>
        <v>#DIV/0!</v>
      </c>
      <c r="Z8" s="129"/>
      <c r="AA8" s="2"/>
    </row>
    <row r="9" spans="1:29" x14ac:dyDescent="0.3">
      <c r="A9" s="127"/>
      <c r="B9" s="60" t="s">
        <v>93</v>
      </c>
      <c r="C9" s="61" t="s">
        <v>7</v>
      </c>
      <c r="D9" s="62" t="s">
        <v>45</v>
      </c>
      <c r="E9" s="63"/>
      <c r="F9" s="64"/>
      <c r="G9" s="63">
        <v>1</v>
      </c>
      <c r="H9" s="64"/>
      <c r="I9" s="64"/>
      <c r="J9" s="65"/>
      <c r="K9" s="63"/>
      <c r="L9" s="64"/>
      <c r="M9" s="64"/>
      <c r="N9" s="64"/>
      <c r="O9" s="66"/>
      <c r="P9" s="67">
        <f t="shared" si="0"/>
        <v>1</v>
      </c>
      <c r="Q9" s="68"/>
      <c r="R9" s="69"/>
      <c r="S9" s="69"/>
      <c r="T9" s="69"/>
      <c r="U9" s="70"/>
      <c r="V9" s="71">
        <f t="shared" si="1"/>
        <v>0</v>
      </c>
      <c r="W9" s="70"/>
      <c r="X9" s="72" t="e">
        <f t="shared" si="2"/>
        <v>#DIV/0!</v>
      </c>
      <c r="Y9" s="73" t="e">
        <f t="shared" si="3"/>
        <v>#DIV/0!</v>
      </c>
      <c r="Z9" s="130"/>
      <c r="AA9" s="2"/>
    </row>
    <row r="10" spans="1:29" x14ac:dyDescent="0.3">
      <c r="A10" s="125">
        <v>2</v>
      </c>
      <c r="B10" s="33" t="s">
        <v>92</v>
      </c>
      <c r="C10" s="33" t="s">
        <v>7</v>
      </c>
      <c r="D10" s="34" t="s">
        <v>45</v>
      </c>
      <c r="E10" s="35"/>
      <c r="F10" s="36"/>
      <c r="G10" s="35"/>
      <c r="H10" s="36"/>
      <c r="I10" s="36"/>
      <c r="J10" s="37"/>
      <c r="K10" s="35"/>
      <c r="L10" s="36">
        <v>19</v>
      </c>
      <c r="M10" s="36">
        <v>19</v>
      </c>
      <c r="N10" s="36"/>
      <c r="O10" s="38">
        <v>38</v>
      </c>
      <c r="P10" s="39">
        <f t="shared" si="0"/>
        <v>76</v>
      </c>
      <c r="Q10" s="40"/>
      <c r="R10" s="41"/>
      <c r="S10" s="41"/>
      <c r="T10" s="41"/>
      <c r="U10" s="42"/>
      <c r="V10" s="43">
        <f t="shared" si="1"/>
        <v>0</v>
      </c>
      <c r="W10" s="42"/>
      <c r="X10" s="44" t="e">
        <f t="shared" si="2"/>
        <v>#DIV/0!</v>
      </c>
      <c r="Y10" s="45" t="e">
        <f t="shared" si="3"/>
        <v>#DIV/0!</v>
      </c>
      <c r="Z10" s="128" t="e">
        <f>SUM(Y10:Y22)</f>
        <v>#DIV/0!</v>
      </c>
      <c r="AA10" s="2"/>
    </row>
    <row r="11" spans="1:29" x14ac:dyDescent="0.3">
      <c r="A11" s="126"/>
      <c r="B11" s="47" t="s">
        <v>91</v>
      </c>
      <c r="C11" s="47" t="s">
        <v>7</v>
      </c>
      <c r="D11" s="48" t="s">
        <v>45</v>
      </c>
      <c r="E11" s="49"/>
      <c r="F11" s="50"/>
      <c r="G11" s="49"/>
      <c r="H11" s="50"/>
      <c r="I11" s="50">
        <v>5</v>
      </c>
      <c r="J11" s="51"/>
      <c r="K11" s="49"/>
      <c r="L11" s="50"/>
      <c r="M11" s="50"/>
      <c r="N11" s="50"/>
      <c r="O11" s="52"/>
      <c r="P11" s="53">
        <f t="shared" si="0"/>
        <v>5</v>
      </c>
      <c r="Q11" s="54"/>
      <c r="R11" s="55"/>
      <c r="S11" s="55"/>
      <c r="T11" s="55"/>
      <c r="U11" s="56"/>
      <c r="V11" s="57">
        <f t="shared" si="1"/>
        <v>0</v>
      </c>
      <c r="W11" s="56"/>
      <c r="X11" s="58" t="e">
        <f t="shared" si="2"/>
        <v>#DIV/0!</v>
      </c>
      <c r="Y11" s="59" t="e">
        <f t="shared" si="3"/>
        <v>#DIV/0!</v>
      </c>
      <c r="Z11" s="129"/>
      <c r="AA11" s="2"/>
    </row>
    <row r="12" spans="1:29" x14ac:dyDescent="0.3">
      <c r="A12" s="126"/>
      <c r="B12" s="47" t="s">
        <v>90</v>
      </c>
      <c r="C12" s="47" t="s">
        <v>7</v>
      </c>
      <c r="D12" s="48" t="s">
        <v>45</v>
      </c>
      <c r="E12" s="49"/>
      <c r="F12" s="50"/>
      <c r="G12" s="49">
        <v>20</v>
      </c>
      <c r="H12" s="50"/>
      <c r="I12" s="50"/>
      <c r="J12" s="51"/>
      <c r="K12" s="49"/>
      <c r="L12" s="50"/>
      <c r="M12" s="50"/>
      <c r="N12" s="50"/>
      <c r="O12" s="52"/>
      <c r="P12" s="53">
        <f t="shared" si="0"/>
        <v>20</v>
      </c>
      <c r="Q12" s="54"/>
      <c r="R12" s="55"/>
      <c r="S12" s="55"/>
      <c r="T12" s="55"/>
      <c r="U12" s="56"/>
      <c r="V12" s="57">
        <f t="shared" si="1"/>
        <v>0</v>
      </c>
      <c r="W12" s="56"/>
      <c r="X12" s="58" t="e">
        <f t="shared" si="2"/>
        <v>#DIV/0!</v>
      </c>
      <c r="Y12" s="59" t="e">
        <f t="shared" si="3"/>
        <v>#DIV/0!</v>
      </c>
      <c r="Z12" s="129"/>
      <c r="AA12" s="2"/>
    </row>
    <row r="13" spans="1:29" x14ac:dyDescent="0.3">
      <c r="A13" s="126"/>
      <c r="B13" s="47" t="s">
        <v>89</v>
      </c>
      <c r="C13" s="47" t="s">
        <v>7</v>
      </c>
      <c r="D13" s="48" t="s">
        <v>45</v>
      </c>
      <c r="E13" s="49"/>
      <c r="F13" s="50"/>
      <c r="G13" s="49"/>
      <c r="H13" s="50"/>
      <c r="I13" s="50">
        <v>2</v>
      </c>
      <c r="J13" s="51"/>
      <c r="K13" s="49"/>
      <c r="L13" s="50"/>
      <c r="M13" s="50"/>
      <c r="N13" s="50"/>
      <c r="O13" s="52"/>
      <c r="P13" s="53">
        <f t="shared" si="0"/>
        <v>2</v>
      </c>
      <c r="Q13" s="54"/>
      <c r="R13" s="55"/>
      <c r="S13" s="55"/>
      <c r="T13" s="55"/>
      <c r="U13" s="56"/>
      <c r="V13" s="57">
        <f t="shared" si="1"/>
        <v>0</v>
      </c>
      <c r="W13" s="56"/>
      <c r="X13" s="58" t="e">
        <f t="shared" si="2"/>
        <v>#DIV/0!</v>
      </c>
      <c r="Y13" s="59" t="e">
        <f t="shared" si="3"/>
        <v>#DIV/0!</v>
      </c>
      <c r="Z13" s="129"/>
      <c r="AA13" s="2"/>
    </row>
    <row r="14" spans="1:29" x14ac:dyDescent="0.3">
      <c r="A14" s="126"/>
      <c r="B14" s="47" t="s">
        <v>88</v>
      </c>
      <c r="C14" s="47" t="s">
        <v>7</v>
      </c>
      <c r="D14" s="48" t="s">
        <v>45</v>
      </c>
      <c r="E14" s="49"/>
      <c r="F14" s="50"/>
      <c r="G14" s="49">
        <v>2</v>
      </c>
      <c r="H14" s="50"/>
      <c r="I14" s="50"/>
      <c r="J14" s="51"/>
      <c r="K14" s="49"/>
      <c r="L14" s="50"/>
      <c r="M14" s="50"/>
      <c r="N14" s="50"/>
      <c r="O14" s="52"/>
      <c r="P14" s="53">
        <f t="shared" si="0"/>
        <v>2</v>
      </c>
      <c r="Q14" s="54"/>
      <c r="R14" s="55"/>
      <c r="S14" s="55"/>
      <c r="T14" s="55"/>
      <c r="U14" s="56"/>
      <c r="V14" s="57">
        <f t="shared" si="1"/>
        <v>0</v>
      </c>
      <c r="W14" s="56"/>
      <c r="X14" s="58" t="e">
        <f t="shared" si="2"/>
        <v>#DIV/0!</v>
      </c>
      <c r="Y14" s="59" t="e">
        <f t="shared" si="3"/>
        <v>#DIV/0!</v>
      </c>
      <c r="Z14" s="129"/>
      <c r="AA14" s="2"/>
    </row>
    <row r="15" spans="1:29" x14ac:dyDescent="0.3">
      <c r="A15" s="126"/>
      <c r="B15" s="47" t="s">
        <v>87</v>
      </c>
      <c r="C15" s="47" t="s">
        <v>7</v>
      </c>
      <c r="D15" s="48" t="s">
        <v>45</v>
      </c>
      <c r="E15" s="49"/>
      <c r="F15" s="50"/>
      <c r="G15" s="49"/>
      <c r="H15" s="50"/>
      <c r="I15" s="50"/>
      <c r="J15" s="51"/>
      <c r="K15" s="49">
        <v>2</v>
      </c>
      <c r="L15" s="50">
        <v>11</v>
      </c>
      <c r="M15" s="50"/>
      <c r="N15" s="50"/>
      <c r="O15" s="52">
        <v>11</v>
      </c>
      <c r="P15" s="53">
        <f t="shared" si="0"/>
        <v>24</v>
      </c>
      <c r="Q15" s="54"/>
      <c r="R15" s="55"/>
      <c r="S15" s="55"/>
      <c r="T15" s="55"/>
      <c r="U15" s="56"/>
      <c r="V15" s="57">
        <f t="shared" si="1"/>
        <v>0</v>
      </c>
      <c r="W15" s="56"/>
      <c r="X15" s="58" t="e">
        <f t="shared" si="2"/>
        <v>#DIV/0!</v>
      </c>
      <c r="Y15" s="59" t="e">
        <f t="shared" si="3"/>
        <v>#DIV/0!</v>
      </c>
      <c r="Z15" s="129"/>
      <c r="AA15" s="2"/>
    </row>
    <row r="16" spans="1:29" x14ac:dyDescent="0.3">
      <c r="A16" s="126"/>
      <c r="B16" s="47" t="s">
        <v>86</v>
      </c>
      <c r="C16" s="47" t="s">
        <v>7</v>
      </c>
      <c r="D16" s="48" t="s">
        <v>45</v>
      </c>
      <c r="E16" s="49"/>
      <c r="F16" s="50"/>
      <c r="G16" s="49"/>
      <c r="H16" s="50"/>
      <c r="I16" s="50"/>
      <c r="J16" s="51"/>
      <c r="K16" s="49">
        <v>22</v>
      </c>
      <c r="L16" s="50">
        <v>10</v>
      </c>
      <c r="M16" s="50">
        <v>10</v>
      </c>
      <c r="N16" s="50"/>
      <c r="O16" s="52"/>
      <c r="P16" s="53">
        <f t="shared" si="0"/>
        <v>42</v>
      </c>
      <c r="Q16" s="54"/>
      <c r="R16" s="55"/>
      <c r="S16" s="55"/>
      <c r="T16" s="55"/>
      <c r="U16" s="56"/>
      <c r="V16" s="57">
        <f t="shared" si="1"/>
        <v>0</v>
      </c>
      <c r="W16" s="56"/>
      <c r="X16" s="58" t="e">
        <f t="shared" si="2"/>
        <v>#DIV/0!</v>
      </c>
      <c r="Y16" s="59" t="e">
        <f t="shared" si="3"/>
        <v>#DIV/0!</v>
      </c>
      <c r="Z16" s="129"/>
      <c r="AA16" s="2"/>
    </row>
    <row r="17" spans="1:27" x14ac:dyDescent="0.3">
      <c r="A17" s="126"/>
      <c r="B17" s="47" t="s">
        <v>85</v>
      </c>
      <c r="C17" s="47" t="s">
        <v>7</v>
      </c>
      <c r="D17" s="48" t="s">
        <v>45</v>
      </c>
      <c r="E17" s="49"/>
      <c r="F17" s="50"/>
      <c r="G17" s="49">
        <v>16</v>
      </c>
      <c r="H17" s="50"/>
      <c r="I17" s="50"/>
      <c r="J17" s="51"/>
      <c r="K17" s="49"/>
      <c r="L17" s="50"/>
      <c r="M17" s="50"/>
      <c r="N17" s="50"/>
      <c r="O17" s="52"/>
      <c r="P17" s="53">
        <f t="shared" si="0"/>
        <v>16</v>
      </c>
      <c r="Q17" s="54"/>
      <c r="R17" s="55"/>
      <c r="S17" s="55"/>
      <c r="T17" s="55"/>
      <c r="U17" s="56"/>
      <c r="V17" s="57">
        <f t="shared" si="1"/>
        <v>0</v>
      </c>
      <c r="W17" s="56"/>
      <c r="X17" s="58" t="e">
        <f t="shared" si="2"/>
        <v>#DIV/0!</v>
      </c>
      <c r="Y17" s="59" t="e">
        <f t="shared" si="3"/>
        <v>#DIV/0!</v>
      </c>
      <c r="Z17" s="129"/>
      <c r="AA17" s="2"/>
    </row>
    <row r="18" spans="1:27" x14ac:dyDescent="0.3">
      <c r="A18" s="126"/>
      <c r="B18" s="47" t="s">
        <v>84</v>
      </c>
      <c r="C18" s="47" t="s">
        <v>7</v>
      </c>
      <c r="D18" s="48" t="s">
        <v>45</v>
      </c>
      <c r="E18" s="49"/>
      <c r="F18" s="50"/>
      <c r="G18" s="49"/>
      <c r="H18" s="50"/>
      <c r="I18" s="50"/>
      <c r="J18" s="51"/>
      <c r="K18" s="49"/>
      <c r="L18" s="50">
        <v>9</v>
      </c>
      <c r="M18" s="50">
        <v>9</v>
      </c>
      <c r="N18" s="50"/>
      <c r="O18" s="52"/>
      <c r="P18" s="53">
        <f t="shared" si="0"/>
        <v>18</v>
      </c>
      <c r="Q18" s="54"/>
      <c r="R18" s="55"/>
      <c r="S18" s="55"/>
      <c r="T18" s="55"/>
      <c r="U18" s="56"/>
      <c r="V18" s="57">
        <f t="shared" si="1"/>
        <v>0</v>
      </c>
      <c r="W18" s="56"/>
      <c r="X18" s="58" t="e">
        <f t="shared" si="2"/>
        <v>#DIV/0!</v>
      </c>
      <c r="Y18" s="59" t="e">
        <f t="shared" si="3"/>
        <v>#DIV/0!</v>
      </c>
      <c r="Z18" s="129"/>
      <c r="AA18" s="2"/>
    </row>
    <row r="19" spans="1:27" x14ac:dyDescent="0.3">
      <c r="A19" s="126"/>
      <c r="B19" s="47" t="s">
        <v>83</v>
      </c>
      <c r="C19" s="47" t="s">
        <v>7</v>
      </c>
      <c r="D19" s="48" t="s">
        <v>45</v>
      </c>
      <c r="E19" s="49"/>
      <c r="F19" s="50"/>
      <c r="G19" s="49">
        <v>7</v>
      </c>
      <c r="H19" s="50"/>
      <c r="I19" s="50"/>
      <c r="J19" s="51"/>
      <c r="K19" s="49"/>
      <c r="L19" s="50"/>
      <c r="M19" s="50"/>
      <c r="N19" s="50"/>
      <c r="O19" s="52"/>
      <c r="P19" s="53">
        <f t="shared" si="0"/>
        <v>7</v>
      </c>
      <c r="Q19" s="54"/>
      <c r="R19" s="55"/>
      <c r="S19" s="55"/>
      <c r="T19" s="55"/>
      <c r="U19" s="56"/>
      <c r="V19" s="57">
        <f t="shared" si="1"/>
        <v>0</v>
      </c>
      <c r="W19" s="56"/>
      <c r="X19" s="58" t="e">
        <f t="shared" si="2"/>
        <v>#DIV/0!</v>
      </c>
      <c r="Y19" s="59" t="e">
        <f t="shared" si="3"/>
        <v>#DIV/0!</v>
      </c>
      <c r="Z19" s="129"/>
      <c r="AA19" s="2"/>
    </row>
    <row r="20" spans="1:27" x14ac:dyDescent="0.3">
      <c r="A20" s="126"/>
      <c r="B20" s="47" t="s">
        <v>82</v>
      </c>
      <c r="C20" s="47" t="s">
        <v>7</v>
      </c>
      <c r="D20" s="48" t="s">
        <v>45</v>
      </c>
      <c r="E20" s="49"/>
      <c r="F20" s="50">
        <v>11</v>
      </c>
      <c r="G20" s="49"/>
      <c r="H20" s="50"/>
      <c r="I20" s="50"/>
      <c r="J20" s="51"/>
      <c r="K20" s="49"/>
      <c r="L20" s="50"/>
      <c r="M20" s="50"/>
      <c r="N20" s="50"/>
      <c r="O20" s="52"/>
      <c r="P20" s="53">
        <f t="shared" si="0"/>
        <v>11</v>
      </c>
      <c r="Q20" s="54"/>
      <c r="R20" s="55"/>
      <c r="S20" s="55"/>
      <c r="T20" s="55"/>
      <c r="U20" s="56"/>
      <c r="V20" s="57">
        <f t="shared" si="1"/>
        <v>0</v>
      </c>
      <c r="W20" s="56"/>
      <c r="X20" s="58" t="e">
        <f t="shared" si="2"/>
        <v>#DIV/0!</v>
      </c>
      <c r="Y20" s="59" t="e">
        <f t="shared" si="3"/>
        <v>#DIV/0!</v>
      </c>
      <c r="Z20" s="129"/>
      <c r="AA20" s="2"/>
    </row>
    <row r="21" spans="1:27" x14ac:dyDescent="0.3">
      <c r="A21" s="126"/>
      <c r="B21" s="47" t="s">
        <v>81</v>
      </c>
      <c r="C21" s="47" t="s">
        <v>7</v>
      </c>
      <c r="D21" s="48" t="s">
        <v>45</v>
      </c>
      <c r="E21" s="49"/>
      <c r="F21" s="50"/>
      <c r="G21" s="49"/>
      <c r="H21" s="50"/>
      <c r="I21" s="50">
        <v>13</v>
      </c>
      <c r="J21" s="51"/>
      <c r="K21" s="49"/>
      <c r="L21" s="50"/>
      <c r="M21" s="50"/>
      <c r="N21" s="50"/>
      <c r="O21" s="52"/>
      <c r="P21" s="53">
        <f t="shared" si="0"/>
        <v>13</v>
      </c>
      <c r="Q21" s="54"/>
      <c r="R21" s="55"/>
      <c r="S21" s="55"/>
      <c r="T21" s="55"/>
      <c r="U21" s="56"/>
      <c r="V21" s="57">
        <f t="shared" si="1"/>
        <v>0</v>
      </c>
      <c r="W21" s="56"/>
      <c r="X21" s="58" t="e">
        <f t="shared" si="2"/>
        <v>#DIV/0!</v>
      </c>
      <c r="Y21" s="59" t="e">
        <f t="shared" si="3"/>
        <v>#DIV/0!</v>
      </c>
      <c r="Z21" s="129"/>
      <c r="AA21" s="2"/>
    </row>
    <row r="22" spans="1:27" x14ac:dyDescent="0.3">
      <c r="A22" s="127"/>
      <c r="B22" s="61" t="s">
        <v>46</v>
      </c>
      <c r="C22" s="74" t="s">
        <v>7</v>
      </c>
      <c r="D22" s="62" t="s">
        <v>45</v>
      </c>
      <c r="E22" s="63"/>
      <c r="F22" s="64"/>
      <c r="G22" s="63"/>
      <c r="H22" s="64"/>
      <c r="I22" s="64">
        <v>6</v>
      </c>
      <c r="J22" s="65"/>
      <c r="K22" s="63"/>
      <c r="L22" s="64"/>
      <c r="M22" s="64"/>
      <c r="N22" s="64"/>
      <c r="O22" s="66"/>
      <c r="P22" s="67">
        <f t="shared" si="0"/>
        <v>6</v>
      </c>
      <c r="Q22" s="68"/>
      <c r="R22" s="69"/>
      <c r="S22" s="69"/>
      <c r="T22" s="69"/>
      <c r="U22" s="70"/>
      <c r="V22" s="71">
        <f t="shared" si="1"/>
        <v>0</v>
      </c>
      <c r="W22" s="70"/>
      <c r="X22" s="72" t="e">
        <f t="shared" si="2"/>
        <v>#DIV/0!</v>
      </c>
      <c r="Y22" s="73" t="e">
        <f t="shared" si="3"/>
        <v>#DIV/0!</v>
      </c>
      <c r="Z22" s="130"/>
      <c r="AA22" s="2"/>
    </row>
    <row r="23" spans="1:27" x14ac:dyDescent="0.3">
      <c r="A23" s="125">
        <v>3</v>
      </c>
      <c r="B23" s="75" t="s">
        <v>47</v>
      </c>
      <c r="C23" s="76" t="s">
        <v>23</v>
      </c>
      <c r="D23" s="34" t="s">
        <v>45</v>
      </c>
      <c r="E23" s="35"/>
      <c r="F23" s="36"/>
      <c r="G23" s="35"/>
      <c r="H23" s="36"/>
      <c r="I23" s="36">
        <v>3</v>
      </c>
      <c r="J23" s="37"/>
      <c r="K23" s="35"/>
      <c r="L23" s="36"/>
      <c r="M23" s="36"/>
      <c r="N23" s="36"/>
      <c r="O23" s="38"/>
      <c r="P23" s="39">
        <f t="shared" ref="P23:P44" si="4">SUM(E23:O23)</f>
        <v>3</v>
      </c>
      <c r="Q23" s="40"/>
      <c r="R23" s="41"/>
      <c r="S23" s="41"/>
      <c r="T23" s="41"/>
      <c r="U23" s="42"/>
      <c r="V23" s="43">
        <f t="shared" si="1"/>
        <v>0</v>
      </c>
      <c r="W23" s="42"/>
      <c r="X23" s="44" t="e">
        <f t="shared" si="2"/>
        <v>#DIV/0!</v>
      </c>
      <c r="Y23" s="45" t="e">
        <f t="shared" si="3"/>
        <v>#DIV/0!</v>
      </c>
      <c r="Z23" s="128" t="e">
        <f>SUM(Y23:Y24)</f>
        <v>#DIV/0!</v>
      </c>
      <c r="AA23" s="2"/>
    </row>
    <row r="24" spans="1:27" x14ac:dyDescent="0.3">
      <c r="A24" s="127"/>
      <c r="B24" s="77" t="s">
        <v>48</v>
      </c>
      <c r="C24" s="78" t="s">
        <v>23</v>
      </c>
      <c r="D24" s="62" t="s">
        <v>45</v>
      </c>
      <c r="E24" s="63"/>
      <c r="F24" s="64"/>
      <c r="G24" s="63"/>
      <c r="H24" s="64">
        <v>10</v>
      </c>
      <c r="I24" s="64"/>
      <c r="J24" s="65"/>
      <c r="K24" s="63"/>
      <c r="L24" s="64"/>
      <c r="M24" s="64"/>
      <c r="N24" s="64"/>
      <c r="O24" s="66"/>
      <c r="P24" s="67">
        <f t="shared" si="4"/>
        <v>10</v>
      </c>
      <c r="Q24" s="68"/>
      <c r="R24" s="69"/>
      <c r="S24" s="69"/>
      <c r="T24" s="69"/>
      <c r="U24" s="70"/>
      <c r="V24" s="71">
        <f t="shared" si="1"/>
        <v>0</v>
      </c>
      <c r="W24" s="70"/>
      <c r="X24" s="72" t="e">
        <f t="shared" si="2"/>
        <v>#DIV/0!</v>
      </c>
      <c r="Y24" s="73" t="e">
        <f t="shared" si="3"/>
        <v>#DIV/0!</v>
      </c>
      <c r="Z24" s="130"/>
      <c r="AA24" s="2"/>
    </row>
    <row r="25" spans="1:27" x14ac:dyDescent="0.3">
      <c r="A25" s="125">
        <v>4</v>
      </c>
      <c r="B25" s="33" t="s">
        <v>49</v>
      </c>
      <c r="C25" s="33" t="s">
        <v>10</v>
      </c>
      <c r="D25" s="34" t="s">
        <v>45</v>
      </c>
      <c r="E25" s="35"/>
      <c r="F25" s="36"/>
      <c r="G25" s="35"/>
      <c r="H25" s="36"/>
      <c r="I25" s="36">
        <v>7</v>
      </c>
      <c r="J25" s="37"/>
      <c r="K25" s="35"/>
      <c r="L25" s="36"/>
      <c r="M25" s="36"/>
      <c r="N25" s="36"/>
      <c r="O25" s="38"/>
      <c r="P25" s="39">
        <f t="shared" si="4"/>
        <v>7</v>
      </c>
      <c r="Q25" s="40"/>
      <c r="R25" s="41"/>
      <c r="S25" s="41"/>
      <c r="T25" s="41"/>
      <c r="U25" s="42"/>
      <c r="V25" s="43">
        <f t="shared" si="1"/>
        <v>0</v>
      </c>
      <c r="W25" s="42"/>
      <c r="X25" s="44" t="e">
        <f t="shared" si="2"/>
        <v>#DIV/0!</v>
      </c>
      <c r="Y25" s="45" t="e">
        <f t="shared" si="3"/>
        <v>#DIV/0!</v>
      </c>
      <c r="Z25" s="128" t="e">
        <f>SUM(Y25:Y33)</f>
        <v>#DIV/0!</v>
      </c>
      <c r="AA25" s="2"/>
    </row>
    <row r="26" spans="1:27" x14ac:dyDescent="0.3">
      <c r="A26" s="126"/>
      <c r="B26" s="47" t="s">
        <v>50</v>
      </c>
      <c r="C26" s="47" t="s">
        <v>10</v>
      </c>
      <c r="D26" s="48" t="s">
        <v>45</v>
      </c>
      <c r="E26" s="49"/>
      <c r="F26" s="50"/>
      <c r="G26" s="49"/>
      <c r="H26" s="50"/>
      <c r="I26" s="50">
        <v>17</v>
      </c>
      <c r="J26" s="51"/>
      <c r="K26" s="49"/>
      <c r="L26" s="50"/>
      <c r="M26" s="50"/>
      <c r="N26" s="50">
        <v>13</v>
      </c>
      <c r="O26" s="52"/>
      <c r="P26" s="53">
        <f t="shared" si="4"/>
        <v>30</v>
      </c>
      <c r="Q26" s="54"/>
      <c r="R26" s="55"/>
      <c r="S26" s="55"/>
      <c r="T26" s="55"/>
      <c r="U26" s="56"/>
      <c r="V26" s="57">
        <f t="shared" si="1"/>
        <v>0</v>
      </c>
      <c r="W26" s="56"/>
      <c r="X26" s="58" t="e">
        <f t="shared" si="2"/>
        <v>#DIV/0!</v>
      </c>
      <c r="Y26" s="59" t="e">
        <f t="shared" si="3"/>
        <v>#DIV/0!</v>
      </c>
      <c r="Z26" s="129"/>
      <c r="AA26" s="2"/>
    </row>
    <row r="27" spans="1:27" x14ac:dyDescent="0.3">
      <c r="A27" s="126"/>
      <c r="B27" s="47" t="s">
        <v>51</v>
      </c>
      <c r="C27" s="47" t="s">
        <v>10</v>
      </c>
      <c r="D27" s="48" t="s">
        <v>45</v>
      </c>
      <c r="E27" s="49">
        <v>11</v>
      </c>
      <c r="F27" s="50"/>
      <c r="G27" s="49"/>
      <c r="H27" s="50"/>
      <c r="I27" s="50">
        <v>5</v>
      </c>
      <c r="J27" s="51"/>
      <c r="K27" s="49">
        <v>42</v>
      </c>
      <c r="L27" s="50">
        <v>11</v>
      </c>
      <c r="M27" s="50"/>
      <c r="N27" s="50">
        <v>11</v>
      </c>
      <c r="O27" s="52"/>
      <c r="P27" s="53">
        <f t="shared" si="4"/>
        <v>80</v>
      </c>
      <c r="Q27" s="54"/>
      <c r="R27" s="55"/>
      <c r="S27" s="55"/>
      <c r="T27" s="55"/>
      <c r="U27" s="56"/>
      <c r="V27" s="57">
        <f t="shared" si="1"/>
        <v>0</v>
      </c>
      <c r="W27" s="56"/>
      <c r="X27" s="58" t="e">
        <f t="shared" si="2"/>
        <v>#DIV/0!</v>
      </c>
      <c r="Y27" s="59" t="e">
        <f t="shared" si="3"/>
        <v>#DIV/0!</v>
      </c>
      <c r="Z27" s="129"/>
      <c r="AA27" s="2"/>
    </row>
    <row r="28" spans="1:27" x14ac:dyDescent="0.3">
      <c r="A28" s="126"/>
      <c r="B28" s="47" t="s">
        <v>52</v>
      </c>
      <c r="C28" s="47" t="s">
        <v>10</v>
      </c>
      <c r="D28" s="48" t="s">
        <v>45</v>
      </c>
      <c r="E28" s="49">
        <v>21</v>
      </c>
      <c r="F28" s="50"/>
      <c r="G28" s="49"/>
      <c r="H28" s="50"/>
      <c r="I28" s="50"/>
      <c r="J28" s="51"/>
      <c r="K28" s="49"/>
      <c r="L28" s="50"/>
      <c r="M28" s="50"/>
      <c r="N28" s="50"/>
      <c r="O28" s="52"/>
      <c r="P28" s="53">
        <f t="shared" si="4"/>
        <v>21</v>
      </c>
      <c r="Q28" s="54"/>
      <c r="R28" s="55"/>
      <c r="S28" s="55"/>
      <c r="T28" s="55"/>
      <c r="U28" s="56"/>
      <c r="V28" s="57">
        <f t="shared" si="1"/>
        <v>0</v>
      </c>
      <c r="W28" s="56"/>
      <c r="X28" s="58" t="e">
        <f t="shared" si="2"/>
        <v>#DIV/0!</v>
      </c>
      <c r="Y28" s="59" t="e">
        <f t="shared" si="3"/>
        <v>#DIV/0!</v>
      </c>
      <c r="Z28" s="129"/>
      <c r="AA28" s="2"/>
    </row>
    <row r="29" spans="1:27" x14ac:dyDescent="0.3">
      <c r="A29" s="126"/>
      <c r="B29" s="47" t="s">
        <v>53</v>
      </c>
      <c r="C29" s="47" t="s">
        <v>10</v>
      </c>
      <c r="D29" s="48" t="s">
        <v>45</v>
      </c>
      <c r="E29" s="49"/>
      <c r="F29" s="50"/>
      <c r="G29" s="49">
        <v>10</v>
      </c>
      <c r="H29" s="50"/>
      <c r="I29" s="50"/>
      <c r="J29" s="51"/>
      <c r="K29" s="49">
        <v>3</v>
      </c>
      <c r="L29" s="50"/>
      <c r="M29" s="50"/>
      <c r="N29" s="50"/>
      <c r="O29" s="52"/>
      <c r="P29" s="53">
        <f t="shared" si="4"/>
        <v>13</v>
      </c>
      <c r="Q29" s="54"/>
      <c r="R29" s="55"/>
      <c r="S29" s="55"/>
      <c r="T29" s="55"/>
      <c r="U29" s="56"/>
      <c r="V29" s="57">
        <f t="shared" si="1"/>
        <v>0</v>
      </c>
      <c r="W29" s="56"/>
      <c r="X29" s="58" t="e">
        <f t="shared" si="2"/>
        <v>#DIV/0!</v>
      </c>
      <c r="Y29" s="59" t="e">
        <f t="shared" si="3"/>
        <v>#DIV/0!</v>
      </c>
      <c r="Z29" s="129"/>
      <c r="AA29" s="2"/>
    </row>
    <row r="30" spans="1:27" x14ac:dyDescent="0.3">
      <c r="A30" s="126"/>
      <c r="B30" s="47" t="s">
        <v>54</v>
      </c>
      <c r="C30" s="47" t="s">
        <v>10</v>
      </c>
      <c r="D30" s="48" t="s">
        <v>45</v>
      </c>
      <c r="E30" s="49"/>
      <c r="F30" s="50">
        <v>11</v>
      </c>
      <c r="G30" s="49"/>
      <c r="H30" s="50"/>
      <c r="I30" s="50"/>
      <c r="J30" s="51"/>
      <c r="K30" s="49"/>
      <c r="L30" s="50"/>
      <c r="M30" s="50"/>
      <c r="N30" s="50">
        <v>6</v>
      </c>
      <c r="O30" s="52"/>
      <c r="P30" s="53">
        <f t="shared" si="4"/>
        <v>17</v>
      </c>
      <c r="Q30" s="54"/>
      <c r="R30" s="55"/>
      <c r="S30" s="55"/>
      <c r="T30" s="55"/>
      <c r="U30" s="56"/>
      <c r="V30" s="57">
        <f t="shared" si="1"/>
        <v>0</v>
      </c>
      <c r="W30" s="56"/>
      <c r="X30" s="58" t="e">
        <f t="shared" si="2"/>
        <v>#DIV/0!</v>
      </c>
      <c r="Y30" s="59" t="e">
        <f t="shared" si="3"/>
        <v>#DIV/0!</v>
      </c>
      <c r="Z30" s="129"/>
      <c r="AA30" s="2"/>
    </row>
    <row r="31" spans="1:27" x14ac:dyDescent="0.3">
      <c r="A31" s="126"/>
      <c r="B31" s="47" t="s">
        <v>55</v>
      </c>
      <c r="C31" s="47" t="s">
        <v>10</v>
      </c>
      <c r="D31" s="48" t="s">
        <v>45</v>
      </c>
      <c r="E31" s="49">
        <v>11</v>
      </c>
      <c r="F31" s="50"/>
      <c r="G31" s="49"/>
      <c r="H31" s="50"/>
      <c r="I31" s="50"/>
      <c r="J31" s="51"/>
      <c r="K31" s="49"/>
      <c r="L31" s="50"/>
      <c r="M31" s="50"/>
      <c r="N31" s="50"/>
      <c r="O31" s="52"/>
      <c r="P31" s="53">
        <f t="shared" si="4"/>
        <v>11</v>
      </c>
      <c r="Q31" s="54"/>
      <c r="R31" s="55"/>
      <c r="S31" s="55"/>
      <c r="T31" s="55"/>
      <c r="U31" s="56"/>
      <c r="V31" s="57">
        <f t="shared" si="1"/>
        <v>0</v>
      </c>
      <c r="W31" s="56"/>
      <c r="X31" s="58" t="e">
        <f t="shared" si="2"/>
        <v>#DIV/0!</v>
      </c>
      <c r="Y31" s="59" t="e">
        <f t="shared" si="3"/>
        <v>#DIV/0!</v>
      </c>
      <c r="Z31" s="129"/>
      <c r="AA31" s="2"/>
    </row>
    <row r="32" spans="1:27" x14ac:dyDescent="0.3">
      <c r="A32" s="126"/>
      <c r="B32" s="47" t="s">
        <v>56</v>
      </c>
      <c r="C32" s="47" t="s">
        <v>10</v>
      </c>
      <c r="D32" s="48" t="s">
        <v>45</v>
      </c>
      <c r="E32" s="49"/>
      <c r="F32" s="50"/>
      <c r="G32" s="49"/>
      <c r="H32" s="50"/>
      <c r="I32" s="50"/>
      <c r="J32" s="51"/>
      <c r="K32" s="49">
        <v>3</v>
      </c>
      <c r="L32" s="50"/>
      <c r="M32" s="50"/>
      <c r="N32" s="50"/>
      <c r="O32" s="52"/>
      <c r="P32" s="53">
        <f t="shared" si="4"/>
        <v>3</v>
      </c>
      <c r="Q32" s="54"/>
      <c r="R32" s="55"/>
      <c r="S32" s="55"/>
      <c r="T32" s="55"/>
      <c r="U32" s="56"/>
      <c r="V32" s="57">
        <f t="shared" si="1"/>
        <v>0</v>
      </c>
      <c r="W32" s="56"/>
      <c r="X32" s="58" t="e">
        <f t="shared" si="2"/>
        <v>#DIV/0!</v>
      </c>
      <c r="Y32" s="59" t="e">
        <f t="shared" si="3"/>
        <v>#DIV/0!</v>
      </c>
      <c r="Z32" s="129"/>
      <c r="AA32" s="2"/>
    </row>
    <row r="33" spans="1:27" x14ac:dyDescent="0.3">
      <c r="A33" s="127"/>
      <c r="B33" s="61" t="s">
        <v>57</v>
      </c>
      <c r="C33" s="61" t="s">
        <v>10</v>
      </c>
      <c r="D33" s="62" t="s">
        <v>45</v>
      </c>
      <c r="E33" s="63"/>
      <c r="F33" s="64"/>
      <c r="G33" s="63"/>
      <c r="H33" s="64"/>
      <c r="I33" s="64"/>
      <c r="J33" s="65"/>
      <c r="K33" s="63">
        <v>1</v>
      </c>
      <c r="L33" s="64">
        <v>1</v>
      </c>
      <c r="M33" s="64"/>
      <c r="N33" s="64"/>
      <c r="O33" s="66"/>
      <c r="P33" s="67">
        <f t="shared" si="4"/>
        <v>2</v>
      </c>
      <c r="Q33" s="68"/>
      <c r="R33" s="69"/>
      <c r="S33" s="69"/>
      <c r="T33" s="69"/>
      <c r="U33" s="70"/>
      <c r="V33" s="71">
        <f t="shared" si="1"/>
        <v>0</v>
      </c>
      <c r="W33" s="70"/>
      <c r="X33" s="72" t="e">
        <f t="shared" si="2"/>
        <v>#DIV/0!</v>
      </c>
      <c r="Y33" s="73" t="e">
        <f t="shared" si="3"/>
        <v>#DIV/0!</v>
      </c>
      <c r="Z33" s="130"/>
      <c r="AA33" s="2"/>
    </row>
    <row r="34" spans="1:27" x14ac:dyDescent="0.3">
      <c r="A34" s="125">
        <v>5</v>
      </c>
      <c r="B34" s="75" t="s">
        <v>58</v>
      </c>
      <c r="C34" s="76" t="s">
        <v>7</v>
      </c>
      <c r="D34" s="34" t="s">
        <v>45</v>
      </c>
      <c r="E34" s="35"/>
      <c r="F34" s="36"/>
      <c r="G34" s="35">
        <v>5</v>
      </c>
      <c r="H34" s="36"/>
      <c r="I34" s="36"/>
      <c r="J34" s="37"/>
      <c r="K34" s="35"/>
      <c r="L34" s="36"/>
      <c r="M34" s="36"/>
      <c r="N34" s="36"/>
      <c r="O34" s="38"/>
      <c r="P34" s="39">
        <f t="shared" si="4"/>
        <v>5</v>
      </c>
      <c r="Q34" s="40"/>
      <c r="R34" s="41"/>
      <c r="S34" s="41"/>
      <c r="T34" s="41"/>
      <c r="U34" s="42"/>
      <c r="V34" s="43">
        <f t="shared" si="1"/>
        <v>0</v>
      </c>
      <c r="W34" s="42"/>
      <c r="X34" s="44" t="e">
        <f t="shared" si="2"/>
        <v>#DIV/0!</v>
      </c>
      <c r="Y34" s="45" t="e">
        <f t="shared" si="3"/>
        <v>#DIV/0!</v>
      </c>
      <c r="Z34" s="128" t="e">
        <f>SUM(Y34:Y35)</f>
        <v>#DIV/0!</v>
      </c>
      <c r="AA34" s="2"/>
    </row>
    <row r="35" spans="1:27" x14ac:dyDescent="0.3">
      <c r="A35" s="127"/>
      <c r="B35" s="77" t="s">
        <v>59</v>
      </c>
      <c r="C35" s="78" t="s">
        <v>7</v>
      </c>
      <c r="D35" s="62" t="s">
        <v>45</v>
      </c>
      <c r="E35" s="63"/>
      <c r="F35" s="64"/>
      <c r="G35" s="63">
        <v>5</v>
      </c>
      <c r="H35" s="64"/>
      <c r="I35" s="64"/>
      <c r="J35" s="65"/>
      <c r="K35" s="63"/>
      <c r="L35" s="64"/>
      <c r="M35" s="64"/>
      <c r="N35" s="64"/>
      <c r="O35" s="66"/>
      <c r="P35" s="67">
        <f t="shared" si="4"/>
        <v>5</v>
      </c>
      <c r="Q35" s="68"/>
      <c r="R35" s="69"/>
      <c r="S35" s="69"/>
      <c r="T35" s="69"/>
      <c r="U35" s="70"/>
      <c r="V35" s="71">
        <f t="shared" si="1"/>
        <v>0</v>
      </c>
      <c r="W35" s="70"/>
      <c r="X35" s="72" t="e">
        <f t="shared" si="2"/>
        <v>#DIV/0!</v>
      </c>
      <c r="Y35" s="73" t="e">
        <f t="shared" si="3"/>
        <v>#DIV/0!</v>
      </c>
      <c r="Z35" s="130"/>
      <c r="AA35" s="2"/>
    </row>
    <row r="36" spans="1:27" x14ac:dyDescent="0.3">
      <c r="A36" s="125">
        <v>6</v>
      </c>
      <c r="B36" s="33" t="s">
        <v>60</v>
      </c>
      <c r="C36" s="33" t="s">
        <v>11</v>
      </c>
      <c r="D36" s="34" t="s">
        <v>45</v>
      </c>
      <c r="E36" s="35"/>
      <c r="F36" s="36"/>
      <c r="G36" s="35"/>
      <c r="H36" s="36"/>
      <c r="I36" s="36"/>
      <c r="J36" s="37"/>
      <c r="K36" s="35"/>
      <c r="L36" s="36">
        <v>2</v>
      </c>
      <c r="M36" s="36"/>
      <c r="N36" s="36"/>
      <c r="O36" s="38"/>
      <c r="P36" s="39">
        <f t="shared" si="4"/>
        <v>2</v>
      </c>
      <c r="Q36" s="40"/>
      <c r="R36" s="41"/>
      <c r="S36" s="41"/>
      <c r="T36" s="41"/>
      <c r="U36" s="42"/>
      <c r="V36" s="43">
        <f t="shared" si="1"/>
        <v>0</v>
      </c>
      <c r="W36" s="42"/>
      <c r="X36" s="44" t="e">
        <f t="shared" si="2"/>
        <v>#DIV/0!</v>
      </c>
      <c r="Y36" s="45" t="e">
        <f t="shared" si="3"/>
        <v>#DIV/0!</v>
      </c>
      <c r="Z36" s="128" t="e">
        <f>SUM(Y36:Y37)</f>
        <v>#DIV/0!</v>
      </c>
      <c r="AA36" s="2"/>
    </row>
    <row r="37" spans="1:27" x14ac:dyDescent="0.3">
      <c r="A37" s="127"/>
      <c r="B37" s="61" t="s">
        <v>61</v>
      </c>
      <c r="C37" s="61" t="s">
        <v>11</v>
      </c>
      <c r="D37" s="62" t="s">
        <v>45</v>
      </c>
      <c r="E37" s="63"/>
      <c r="F37" s="64"/>
      <c r="G37" s="63"/>
      <c r="H37" s="64"/>
      <c r="I37" s="64"/>
      <c r="J37" s="65"/>
      <c r="K37" s="63">
        <v>3</v>
      </c>
      <c r="L37" s="64"/>
      <c r="M37" s="64"/>
      <c r="N37" s="64"/>
      <c r="O37" s="66"/>
      <c r="P37" s="67">
        <f t="shared" si="4"/>
        <v>3</v>
      </c>
      <c r="Q37" s="68"/>
      <c r="R37" s="69"/>
      <c r="S37" s="69"/>
      <c r="T37" s="69"/>
      <c r="U37" s="70"/>
      <c r="V37" s="71">
        <f t="shared" si="1"/>
        <v>0</v>
      </c>
      <c r="W37" s="70"/>
      <c r="X37" s="72" t="e">
        <f t="shared" si="2"/>
        <v>#DIV/0!</v>
      </c>
      <c r="Y37" s="73" t="e">
        <f t="shared" si="3"/>
        <v>#DIV/0!</v>
      </c>
      <c r="Z37" s="130"/>
      <c r="AA37" s="2"/>
    </row>
    <row r="38" spans="1:27" x14ac:dyDescent="0.3">
      <c r="A38" s="125">
        <v>7</v>
      </c>
      <c r="B38" s="33" t="s">
        <v>62</v>
      </c>
      <c r="C38" s="33" t="s">
        <v>12</v>
      </c>
      <c r="D38" s="34" t="s">
        <v>45</v>
      </c>
      <c r="E38" s="35"/>
      <c r="F38" s="36"/>
      <c r="G38" s="35"/>
      <c r="H38" s="36"/>
      <c r="I38" s="36">
        <v>13</v>
      </c>
      <c r="J38" s="37"/>
      <c r="K38" s="35"/>
      <c r="L38" s="36"/>
      <c r="M38" s="36"/>
      <c r="N38" s="36"/>
      <c r="O38" s="38"/>
      <c r="P38" s="39">
        <f t="shared" si="4"/>
        <v>13</v>
      </c>
      <c r="Q38" s="40"/>
      <c r="R38" s="41"/>
      <c r="S38" s="41"/>
      <c r="T38" s="41"/>
      <c r="U38" s="42"/>
      <c r="V38" s="43">
        <f t="shared" si="1"/>
        <v>0</v>
      </c>
      <c r="W38" s="42"/>
      <c r="X38" s="44" t="e">
        <f t="shared" si="2"/>
        <v>#DIV/0!</v>
      </c>
      <c r="Y38" s="45" t="e">
        <f t="shared" si="3"/>
        <v>#DIV/0!</v>
      </c>
      <c r="Z38" s="128" t="e">
        <f>SUM(Y38:Y41)</f>
        <v>#DIV/0!</v>
      </c>
      <c r="AA38" s="2"/>
    </row>
    <row r="39" spans="1:27" x14ac:dyDescent="0.3">
      <c r="A39" s="126"/>
      <c r="B39" s="47" t="s">
        <v>63</v>
      </c>
      <c r="C39" s="47" t="s">
        <v>12</v>
      </c>
      <c r="D39" s="48" t="s">
        <v>45</v>
      </c>
      <c r="E39" s="49">
        <v>189</v>
      </c>
      <c r="F39" s="50"/>
      <c r="G39" s="49"/>
      <c r="H39" s="50"/>
      <c r="I39" s="50"/>
      <c r="J39" s="51"/>
      <c r="K39" s="49"/>
      <c r="L39" s="50">
        <v>27</v>
      </c>
      <c r="M39" s="50"/>
      <c r="N39" s="50"/>
      <c r="O39" s="52"/>
      <c r="P39" s="53">
        <f t="shared" si="4"/>
        <v>216</v>
      </c>
      <c r="Q39" s="54"/>
      <c r="R39" s="55"/>
      <c r="S39" s="55"/>
      <c r="T39" s="55"/>
      <c r="U39" s="56"/>
      <c r="V39" s="57">
        <f t="shared" si="1"/>
        <v>0</v>
      </c>
      <c r="W39" s="56"/>
      <c r="X39" s="58" t="e">
        <f t="shared" si="2"/>
        <v>#DIV/0!</v>
      </c>
      <c r="Y39" s="59" t="e">
        <f t="shared" si="3"/>
        <v>#DIV/0!</v>
      </c>
      <c r="Z39" s="129"/>
      <c r="AA39" s="2"/>
    </row>
    <row r="40" spans="1:27" x14ac:dyDescent="0.3">
      <c r="A40" s="126"/>
      <c r="B40" s="47" t="s">
        <v>64</v>
      </c>
      <c r="C40" s="47" t="s">
        <v>12</v>
      </c>
      <c r="D40" s="48" t="s">
        <v>45</v>
      </c>
      <c r="E40" s="49">
        <v>94</v>
      </c>
      <c r="F40" s="50"/>
      <c r="G40" s="49">
        <v>19</v>
      </c>
      <c r="H40" s="50"/>
      <c r="I40" s="50"/>
      <c r="J40" s="51"/>
      <c r="K40" s="49"/>
      <c r="L40" s="50">
        <v>19</v>
      </c>
      <c r="M40" s="50"/>
      <c r="N40" s="50"/>
      <c r="O40" s="52"/>
      <c r="P40" s="53">
        <f t="shared" si="4"/>
        <v>132</v>
      </c>
      <c r="Q40" s="54"/>
      <c r="R40" s="55"/>
      <c r="S40" s="55"/>
      <c r="T40" s="55"/>
      <c r="U40" s="56"/>
      <c r="V40" s="57">
        <f t="shared" si="1"/>
        <v>0</v>
      </c>
      <c r="W40" s="56"/>
      <c r="X40" s="58" t="e">
        <f t="shared" si="2"/>
        <v>#DIV/0!</v>
      </c>
      <c r="Y40" s="59" t="e">
        <f t="shared" si="3"/>
        <v>#DIV/0!</v>
      </c>
      <c r="Z40" s="129"/>
      <c r="AA40" s="2"/>
    </row>
    <row r="41" spans="1:27" x14ac:dyDescent="0.3">
      <c r="A41" s="127"/>
      <c r="B41" s="61" t="s">
        <v>65</v>
      </c>
      <c r="C41" s="61" t="s">
        <v>12</v>
      </c>
      <c r="D41" s="62" t="s">
        <v>45</v>
      </c>
      <c r="E41" s="63"/>
      <c r="F41" s="64"/>
      <c r="G41" s="63"/>
      <c r="H41" s="64"/>
      <c r="I41" s="64"/>
      <c r="J41" s="65"/>
      <c r="K41" s="63"/>
      <c r="L41" s="64">
        <v>14</v>
      </c>
      <c r="M41" s="64"/>
      <c r="N41" s="64"/>
      <c r="O41" s="66"/>
      <c r="P41" s="67">
        <f t="shared" si="4"/>
        <v>14</v>
      </c>
      <c r="Q41" s="68"/>
      <c r="R41" s="69"/>
      <c r="S41" s="69"/>
      <c r="T41" s="69"/>
      <c r="U41" s="70"/>
      <c r="V41" s="71">
        <f t="shared" si="1"/>
        <v>0</v>
      </c>
      <c r="W41" s="70"/>
      <c r="X41" s="72" t="e">
        <f t="shared" si="2"/>
        <v>#DIV/0!</v>
      </c>
      <c r="Y41" s="73" t="e">
        <f t="shared" si="3"/>
        <v>#DIV/0!</v>
      </c>
      <c r="Z41" s="130"/>
      <c r="AA41" s="2"/>
    </row>
    <row r="42" spans="1:27" x14ac:dyDescent="0.3">
      <c r="A42" s="125">
        <v>8</v>
      </c>
      <c r="B42" s="33" t="s">
        <v>66</v>
      </c>
      <c r="C42" s="33" t="s">
        <v>13</v>
      </c>
      <c r="D42" s="34" t="s">
        <v>45</v>
      </c>
      <c r="E42" s="35"/>
      <c r="F42" s="36"/>
      <c r="G42" s="35"/>
      <c r="H42" s="36"/>
      <c r="I42" s="36"/>
      <c r="J42" s="37"/>
      <c r="K42" s="35"/>
      <c r="L42" s="36"/>
      <c r="M42" s="36"/>
      <c r="N42" s="36"/>
      <c r="O42" s="38">
        <v>74</v>
      </c>
      <c r="P42" s="39">
        <f t="shared" si="4"/>
        <v>74</v>
      </c>
      <c r="Q42" s="40"/>
      <c r="R42" s="41"/>
      <c r="S42" s="41"/>
      <c r="T42" s="41"/>
      <c r="U42" s="42"/>
      <c r="V42" s="43">
        <f t="shared" si="1"/>
        <v>0</v>
      </c>
      <c r="W42" s="42"/>
      <c r="X42" s="44" t="e">
        <f t="shared" si="2"/>
        <v>#DIV/0!</v>
      </c>
      <c r="Y42" s="45" t="e">
        <f t="shared" si="3"/>
        <v>#DIV/0!</v>
      </c>
      <c r="Z42" s="128" t="e">
        <f>SUM(Y42:Y46)</f>
        <v>#DIV/0!</v>
      </c>
      <c r="AA42" s="2"/>
    </row>
    <row r="43" spans="1:27" x14ac:dyDescent="0.3">
      <c r="A43" s="126"/>
      <c r="B43" s="47" t="s">
        <v>67</v>
      </c>
      <c r="C43" s="47" t="s">
        <v>13</v>
      </c>
      <c r="D43" s="48" t="s">
        <v>45</v>
      </c>
      <c r="E43" s="49"/>
      <c r="F43" s="50"/>
      <c r="G43" s="49"/>
      <c r="H43" s="50"/>
      <c r="I43" s="50"/>
      <c r="J43" s="51"/>
      <c r="K43" s="49"/>
      <c r="L43" s="50"/>
      <c r="M43" s="50"/>
      <c r="N43" s="50"/>
      <c r="O43" s="52">
        <v>44</v>
      </c>
      <c r="P43" s="53">
        <f t="shared" si="4"/>
        <v>44</v>
      </c>
      <c r="Q43" s="54"/>
      <c r="R43" s="55"/>
      <c r="S43" s="55"/>
      <c r="T43" s="55"/>
      <c r="U43" s="56"/>
      <c r="V43" s="57">
        <f t="shared" si="1"/>
        <v>0</v>
      </c>
      <c r="W43" s="56"/>
      <c r="X43" s="58" t="e">
        <f t="shared" si="2"/>
        <v>#DIV/0!</v>
      </c>
      <c r="Y43" s="59" t="e">
        <f t="shared" si="3"/>
        <v>#DIV/0!</v>
      </c>
      <c r="Z43" s="129"/>
      <c r="AA43" s="2"/>
    </row>
    <row r="44" spans="1:27" x14ac:dyDescent="0.3">
      <c r="A44" s="126"/>
      <c r="B44" s="47" t="s">
        <v>68</v>
      </c>
      <c r="C44" s="47" t="s">
        <v>13</v>
      </c>
      <c r="D44" s="48" t="s">
        <v>45</v>
      </c>
      <c r="E44" s="49"/>
      <c r="F44" s="50"/>
      <c r="G44" s="49">
        <v>10</v>
      </c>
      <c r="H44" s="50"/>
      <c r="I44" s="50"/>
      <c r="J44" s="51"/>
      <c r="K44" s="49">
        <v>16</v>
      </c>
      <c r="L44" s="50"/>
      <c r="M44" s="50"/>
      <c r="N44" s="50"/>
      <c r="O44" s="52"/>
      <c r="P44" s="53">
        <f t="shared" si="4"/>
        <v>26</v>
      </c>
      <c r="Q44" s="54"/>
      <c r="R44" s="55"/>
      <c r="S44" s="55"/>
      <c r="T44" s="55"/>
      <c r="U44" s="56"/>
      <c r="V44" s="57">
        <f t="shared" si="1"/>
        <v>0</v>
      </c>
      <c r="W44" s="56"/>
      <c r="X44" s="58" t="e">
        <f t="shared" si="2"/>
        <v>#DIV/0!</v>
      </c>
      <c r="Y44" s="59" t="e">
        <f t="shared" si="3"/>
        <v>#DIV/0!</v>
      </c>
      <c r="Z44" s="129"/>
      <c r="AA44" s="2"/>
    </row>
    <row r="45" spans="1:27" ht="23" x14ac:dyDescent="0.3">
      <c r="A45" s="126"/>
      <c r="B45" s="47" t="s">
        <v>69</v>
      </c>
      <c r="C45" s="47" t="s">
        <v>13</v>
      </c>
      <c r="D45" s="48" t="s">
        <v>45</v>
      </c>
      <c r="E45" s="49"/>
      <c r="F45" s="50"/>
      <c r="G45" s="49"/>
      <c r="H45" s="50"/>
      <c r="I45" s="50"/>
      <c r="J45" s="51"/>
      <c r="K45" s="49"/>
      <c r="L45" s="50"/>
      <c r="M45" s="50"/>
      <c r="N45" s="50"/>
      <c r="O45" s="52">
        <v>30</v>
      </c>
      <c r="P45" s="53">
        <f t="shared" ref="P45:P50" si="5">SUM(E45:O45)</f>
        <v>30</v>
      </c>
      <c r="Q45" s="54"/>
      <c r="R45" s="55"/>
      <c r="S45" s="55"/>
      <c r="T45" s="55"/>
      <c r="U45" s="56"/>
      <c r="V45" s="57">
        <f t="shared" si="1"/>
        <v>0</v>
      </c>
      <c r="W45" s="56"/>
      <c r="X45" s="58" t="e">
        <f t="shared" si="2"/>
        <v>#DIV/0!</v>
      </c>
      <c r="Y45" s="59" t="e">
        <f t="shared" si="3"/>
        <v>#DIV/0!</v>
      </c>
      <c r="Z45" s="129"/>
      <c r="AA45" s="2"/>
    </row>
    <row r="46" spans="1:27" ht="23" x14ac:dyDescent="0.3">
      <c r="A46" s="127"/>
      <c r="B46" s="61" t="s">
        <v>70</v>
      </c>
      <c r="C46" s="61" t="s">
        <v>13</v>
      </c>
      <c r="D46" s="62" t="s">
        <v>45</v>
      </c>
      <c r="E46" s="63"/>
      <c r="F46" s="64"/>
      <c r="G46" s="63"/>
      <c r="H46" s="64"/>
      <c r="I46" s="64"/>
      <c r="J46" s="65"/>
      <c r="K46" s="63"/>
      <c r="L46" s="64"/>
      <c r="M46" s="64"/>
      <c r="N46" s="64"/>
      <c r="O46" s="66">
        <v>26</v>
      </c>
      <c r="P46" s="67">
        <f t="shared" si="5"/>
        <v>26</v>
      </c>
      <c r="Q46" s="68"/>
      <c r="R46" s="69"/>
      <c r="S46" s="69"/>
      <c r="T46" s="69"/>
      <c r="U46" s="70"/>
      <c r="V46" s="71">
        <f t="shared" si="1"/>
        <v>0</v>
      </c>
      <c r="W46" s="70"/>
      <c r="X46" s="72" t="e">
        <f t="shared" si="2"/>
        <v>#DIV/0!</v>
      </c>
      <c r="Y46" s="73" t="e">
        <f t="shared" si="3"/>
        <v>#DIV/0!</v>
      </c>
      <c r="Z46" s="130"/>
      <c r="AA46" s="2"/>
    </row>
    <row r="47" spans="1:27" x14ac:dyDescent="0.3">
      <c r="A47" s="3">
        <v>9</v>
      </c>
      <c r="B47" s="5" t="s">
        <v>71</v>
      </c>
      <c r="C47" s="5" t="s">
        <v>17</v>
      </c>
      <c r="D47" s="8" t="s">
        <v>45</v>
      </c>
      <c r="E47" s="16">
        <v>3</v>
      </c>
      <c r="F47" s="3"/>
      <c r="G47" s="16"/>
      <c r="H47" s="3"/>
      <c r="I47" s="3"/>
      <c r="J47" s="17"/>
      <c r="K47" s="16"/>
      <c r="L47" s="3"/>
      <c r="M47" s="3"/>
      <c r="N47" s="3"/>
      <c r="O47" s="18"/>
      <c r="P47" s="19">
        <f t="shared" si="5"/>
        <v>3</v>
      </c>
      <c r="Q47" s="25"/>
      <c r="R47" s="26"/>
      <c r="S47" s="26"/>
      <c r="T47" s="26"/>
      <c r="U47" s="27"/>
      <c r="V47" s="28">
        <f t="shared" si="1"/>
        <v>0</v>
      </c>
      <c r="W47" s="27"/>
      <c r="X47" s="29" t="e">
        <f t="shared" si="2"/>
        <v>#DIV/0!</v>
      </c>
      <c r="Y47" s="30" t="e">
        <f t="shared" si="3"/>
        <v>#DIV/0!</v>
      </c>
      <c r="Z47" s="31" t="e">
        <f>Y47</f>
        <v>#DIV/0!</v>
      </c>
      <c r="AA47" s="2"/>
    </row>
    <row r="48" spans="1:27" x14ac:dyDescent="0.3">
      <c r="A48" s="125">
        <v>10</v>
      </c>
      <c r="B48" s="33" t="s">
        <v>72</v>
      </c>
      <c r="C48" s="79" t="s">
        <v>19</v>
      </c>
      <c r="D48" s="34" t="s">
        <v>45</v>
      </c>
      <c r="E48" s="35"/>
      <c r="F48" s="36"/>
      <c r="G48" s="35"/>
      <c r="H48" s="36">
        <v>40</v>
      </c>
      <c r="I48" s="36"/>
      <c r="J48" s="37"/>
      <c r="K48" s="35"/>
      <c r="L48" s="36"/>
      <c r="M48" s="36"/>
      <c r="N48" s="36"/>
      <c r="O48" s="38"/>
      <c r="P48" s="39">
        <f t="shared" si="5"/>
        <v>40</v>
      </c>
      <c r="Q48" s="40"/>
      <c r="R48" s="41"/>
      <c r="S48" s="41"/>
      <c r="T48" s="41"/>
      <c r="U48" s="42"/>
      <c r="V48" s="43">
        <f t="shared" si="1"/>
        <v>0</v>
      </c>
      <c r="W48" s="42"/>
      <c r="X48" s="44" t="e">
        <f t="shared" si="2"/>
        <v>#DIV/0!</v>
      </c>
      <c r="Y48" s="45" t="e">
        <f t="shared" si="3"/>
        <v>#DIV/0!</v>
      </c>
      <c r="Z48" s="128" t="e">
        <f>SUM(Y48:Y52)</f>
        <v>#DIV/0!</v>
      </c>
      <c r="AA48" s="2"/>
    </row>
    <row r="49" spans="1:27" x14ac:dyDescent="0.3">
      <c r="A49" s="126"/>
      <c r="B49" s="47" t="s">
        <v>73</v>
      </c>
      <c r="C49" s="80" t="s">
        <v>19</v>
      </c>
      <c r="D49" s="48" t="s">
        <v>45</v>
      </c>
      <c r="E49" s="49"/>
      <c r="F49" s="50"/>
      <c r="G49" s="49"/>
      <c r="H49" s="50"/>
      <c r="I49" s="50"/>
      <c r="J49" s="51"/>
      <c r="K49" s="49">
        <v>8</v>
      </c>
      <c r="L49" s="50">
        <v>8</v>
      </c>
      <c r="M49" s="50"/>
      <c r="N49" s="50"/>
      <c r="O49" s="52">
        <v>48</v>
      </c>
      <c r="P49" s="53">
        <f t="shared" si="5"/>
        <v>64</v>
      </c>
      <c r="Q49" s="54"/>
      <c r="R49" s="55"/>
      <c r="S49" s="55"/>
      <c r="T49" s="55"/>
      <c r="U49" s="56"/>
      <c r="V49" s="57">
        <f t="shared" si="1"/>
        <v>0</v>
      </c>
      <c r="W49" s="56"/>
      <c r="X49" s="58" t="e">
        <f t="shared" si="2"/>
        <v>#DIV/0!</v>
      </c>
      <c r="Y49" s="59" t="e">
        <f t="shared" si="3"/>
        <v>#DIV/0!</v>
      </c>
      <c r="Z49" s="129"/>
      <c r="AA49" s="2"/>
    </row>
    <row r="50" spans="1:27" x14ac:dyDescent="0.3">
      <c r="A50" s="126"/>
      <c r="B50" s="47" t="s">
        <v>74</v>
      </c>
      <c r="C50" s="47" t="s">
        <v>19</v>
      </c>
      <c r="D50" s="48" t="s">
        <v>45</v>
      </c>
      <c r="E50" s="49"/>
      <c r="F50" s="50"/>
      <c r="G50" s="49"/>
      <c r="H50" s="50">
        <v>20</v>
      </c>
      <c r="I50" s="50"/>
      <c r="J50" s="51"/>
      <c r="K50" s="49"/>
      <c r="L50" s="50"/>
      <c r="M50" s="50"/>
      <c r="N50" s="50"/>
      <c r="O50" s="52"/>
      <c r="P50" s="53">
        <f t="shared" si="5"/>
        <v>20</v>
      </c>
      <c r="Q50" s="54"/>
      <c r="R50" s="55"/>
      <c r="S50" s="55"/>
      <c r="T50" s="55"/>
      <c r="U50" s="56"/>
      <c r="V50" s="57">
        <f t="shared" si="1"/>
        <v>0</v>
      </c>
      <c r="W50" s="56"/>
      <c r="X50" s="58" t="e">
        <f t="shared" si="2"/>
        <v>#DIV/0!</v>
      </c>
      <c r="Y50" s="59" t="e">
        <f t="shared" si="3"/>
        <v>#DIV/0!</v>
      </c>
      <c r="Z50" s="129"/>
      <c r="AA50" s="2"/>
    </row>
    <row r="51" spans="1:27" x14ac:dyDescent="0.3">
      <c r="A51" s="126"/>
      <c r="B51" s="47" t="s">
        <v>75</v>
      </c>
      <c r="C51" s="47" t="s">
        <v>19</v>
      </c>
      <c r="D51" s="48" t="s">
        <v>45</v>
      </c>
      <c r="E51" s="49"/>
      <c r="F51" s="50"/>
      <c r="G51" s="49"/>
      <c r="H51" s="50"/>
      <c r="I51" s="50"/>
      <c r="J51" s="51"/>
      <c r="K51" s="49"/>
      <c r="L51" s="50"/>
      <c r="M51" s="50"/>
      <c r="N51" s="50"/>
      <c r="O51" s="52">
        <v>28</v>
      </c>
      <c r="P51" s="53">
        <f t="shared" ref="P51:P74" si="6">SUM(E51:O51)</f>
        <v>28</v>
      </c>
      <c r="Q51" s="54"/>
      <c r="R51" s="55"/>
      <c r="S51" s="55"/>
      <c r="T51" s="55"/>
      <c r="U51" s="56"/>
      <c r="V51" s="57">
        <f t="shared" si="1"/>
        <v>0</v>
      </c>
      <c r="W51" s="56"/>
      <c r="X51" s="58" t="e">
        <f t="shared" si="2"/>
        <v>#DIV/0!</v>
      </c>
      <c r="Y51" s="59" t="e">
        <f t="shared" si="3"/>
        <v>#DIV/0!</v>
      </c>
      <c r="Z51" s="129"/>
      <c r="AA51" s="2"/>
    </row>
    <row r="52" spans="1:27" x14ac:dyDescent="0.3">
      <c r="A52" s="127"/>
      <c r="B52" s="61" t="s">
        <v>76</v>
      </c>
      <c r="C52" s="61" t="s">
        <v>19</v>
      </c>
      <c r="D52" s="62" t="s">
        <v>45</v>
      </c>
      <c r="E52" s="63"/>
      <c r="F52" s="64"/>
      <c r="G52" s="63">
        <v>1</v>
      </c>
      <c r="H52" s="64"/>
      <c r="I52" s="64"/>
      <c r="J52" s="65"/>
      <c r="K52" s="63"/>
      <c r="L52" s="64"/>
      <c r="M52" s="64"/>
      <c r="N52" s="64"/>
      <c r="O52" s="66"/>
      <c r="P52" s="67">
        <f t="shared" si="6"/>
        <v>1</v>
      </c>
      <c r="Q52" s="68"/>
      <c r="R52" s="69"/>
      <c r="S52" s="69"/>
      <c r="T52" s="69"/>
      <c r="U52" s="70"/>
      <c r="V52" s="71">
        <f t="shared" si="1"/>
        <v>0</v>
      </c>
      <c r="W52" s="70"/>
      <c r="X52" s="72" t="e">
        <f t="shared" si="2"/>
        <v>#DIV/0!</v>
      </c>
      <c r="Y52" s="73" t="e">
        <f t="shared" si="3"/>
        <v>#DIV/0!</v>
      </c>
      <c r="Z52" s="130"/>
      <c r="AA52" s="2"/>
    </row>
    <row r="53" spans="1:27" x14ac:dyDescent="0.3">
      <c r="A53" s="125">
        <v>11</v>
      </c>
      <c r="B53" s="33" t="s">
        <v>77</v>
      </c>
      <c r="C53" s="33" t="s">
        <v>19</v>
      </c>
      <c r="D53" s="34" t="s">
        <v>45</v>
      </c>
      <c r="E53" s="35"/>
      <c r="F53" s="36"/>
      <c r="G53" s="35">
        <v>10</v>
      </c>
      <c r="H53" s="36"/>
      <c r="I53" s="36"/>
      <c r="J53" s="37"/>
      <c r="K53" s="35"/>
      <c r="L53" s="36"/>
      <c r="M53" s="36"/>
      <c r="N53" s="36"/>
      <c r="O53" s="38"/>
      <c r="P53" s="39">
        <f t="shared" si="6"/>
        <v>10</v>
      </c>
      <c r="Q53" s="40"/>
      <c r="R53" s="41"/>
      <c r="S53" s="41"/>
      <c r="T53" s="41"/>
      <c r="U53" s="42"/>
      <c r="V53" s="43">
        <f t="shared" si="1"/>
        <v>0</v>
      </c>
      <c r="W53" s="42"/>
      <c r="X53" s="44" t="e">
        <f t="shared" si="2"/>
        <v>#DIV/0!</v>
      </c>
      <c r="Y53" s="45" t="e">
        <f t="shared" si="3"/>
        <v>#DIV/0!</v>
      </c>
      <c r="Z53" s="128" t="e">
        <f>SUM(Y53:Y56)</f>
        <v>#DIV/0!</v>
      </c>
    </row>
    <row r="54" spans="1:27" x14ac:dyDescent="0.3">
      <c r="A54" s="126"/>
      <c r="B54" s="47" t="s">
        <v>78</v>
      </c>
      <c r="C54" s="47" t="s">
        <v>19</v>
      </c>
      <c r="D54" s="48" t="s">
        <v>45</v>
      </c>
      <c r="E54" s="49"/>
      <c r="F54" s="50"/>
      <c r="G54" s="49">
        <v>5</v>
      </c>
      <c r="H54" s="50"/>
      <c r="I54" s="50"/>
      <c r="J54" s="51"/>
      <c r="K54" s="49"/>
      <c r="L54" s="50">
        <v>4</v>
      </c>
      <c r="M54" s="50"/>
      <c r="N54" s="50"/>
      <c r="O54" s="52">
        <v>25</v>
      </c>
      <c r="P54" s="53">
        <f t="shared" si="6"/>
        <v>34</v>
      </c>
      <c r="Q54" s="54"/>
      <c r="R54" s="55"/>
      <c r="S54" s="55"/>
      <c r="T54" s="55"/>
      <c r="U54" s="56"/>
      <c r="V54" s="57">
        <f t="shared" si="1"/>
        <v>0</v>
      </c>
      <c r="W54" s="56"/>
      <c r="X54" s="58" t="e">
        <f t="shared" si="2"/>
        <v>#DIV/0!</v>
      </c>
      <c r="Y54" s="59" t="e">
        <f t="shared" si="3"/>
        <v>#DIV/0!</v>
      </c>
      <c r="Z54" s="129"/>
    </row>
    <row r="55" spans="1:27" x14ac:dyDescent="0.3">
      <c r="A55" s="126"/>
      <c r="B55" s="47" t="s">
        <v>79</v>
      </c>
      <c r="C55" s="47" t="s">
        <v>19</v>
      </c>
      <c r="D55" s="48" t="s">
        <v>45</v>
      </c>
      <c r="E55" s="49"/>
      <c r="F55" s="50"/>
      <c r="G55" s="49"/>
      <c r="H55" s="50"/>
      <c r="I55" s="50"/>
      <c r="J55" s="51"/>
      <c r="K55" s="49">
        <v>4</v>
      </c>
      <c r="L55" s="50"/>
      <c r="M55" s="50"/>
      <c r="N55" s="50"/>
      <c r="O55" s="52"/>
      <c r="P55" s="53">
        <f t="shared" si="6"/>
        <v>4</v>
      </c>
      <c r="Q55" s="54"/>
      <c r="R55" s="55"/>
      <c r="S55" s="55"/>
      <c r="T55" s="55"/>
      <c r="U55" s="56"/>
      <c r="V55" s="57">
        <f t="shared" si="1"/>
        <v>0</v>
      </c>
      <c r="W55" s="56"/>
      <c r="X55" s="58" t="e">
        <f t="shared" si="2"/>
        <v>#DIV/0!</v>
      </c>
      <c r="Y55" s="59" t="e">
        <f t="shared" si="3"/>
        <v>#DIV/0!</v>
      </c>
      <c r="Z55" s="129"/>
    </row>
    <row r="56" spans="1:27" x14ac:dyDescent="0.3">
      <c r="A56" s="127"/>
      <c r="B56" s="61" t="s">
        <v>80</v>
      </c>
      <c r="C56" s="61" t="s">
        <v>19</v>
      </c>
      <c r="D56" s="62" t="s">
        <v>45</v>
      </c>
      <c r="E56" s="63"/>
      <c r="F56" s="64"/>
      <c r="G56" s="63">
        <v>5</v>
      </c>
      <c r="H56" s="64"/>
      <c r="I56" s="64"/>
      <c r="J56" s="65"/>
      <c r="K56" s="63"/>
      <c r="L56" s="64"/>
      <c r="M56" s="64"/>
      <c r="N56" s="64"/>
      <c r="O56" s="66"/>
      <c r="P56" s="67">
        <f t="shared" si="6"/>
        <v>5</v>
      </c>
      <c r="Q56" s="68"/>
      <c r="R56" s="69"/>
      <c r="S56" s="69"/>
      <c r="T56" s="69"/>
      <c r="U56" s="70"/>
      <c r="V56" s="71">
        <f t="shared" si="1"/>
        <v>0</v>
      </c>
      <c r="W56" s="70"/>
      <c r="X56" s="72" t="e">
        <f t="shared" si="2"/>
        <v>#DIV/0!</v>
      </c>
      <c r="Y56" s="73" t="e">
        <f t="shared" si="3"/>
        <v>#DIV/0!</v>
      </c>
      <c r="Z56" s="130"/>
    </row>
    <row r="57" spans="1:27" x14ac:dyDescent="0.3">
      <c r="A57" s="125">
        <v>12</v>
      </c>
      <c r="B57" s="33" t="s">
        <v>35</v>
      </c>
      <c r="C57" s="33" t="s">
        <v>7</v>
      </c>
      <c r="D57" s="34" t="s">
        <v>45</v>
      </c>
      <c r="E57" s="35"/>
      <c r="F57" s="36"/>
      <c r="G57" s="35"/>
      <c r="H57" s="36"/>
      <c r="I57" s="36"/>
      <c r="J57" s="37"/>
      <c r="K57" s="35">
        <v>6</v>
      </c>
      <c r="L57" s="36"/>
      <c r="M57" s="36"/>
      <c r="N57" s="36"/>
      <c r="O57" s="38"/>
      <c r="P57" s="39">
        <f t="shared" ref="P57:P67" si="7">SUM(E57:O57)</f>
        <v>6</v>
      </c>
      <c r="Q57" s="40"/>
      <c r="R57" s="41"/>
      <c r="S57" s="41"/>
      <c r="T57" s="41"/>
      <c r="U57" s="42"/>
      <c r="V57" s="43">
        <f t="shared" si="1"/>
        <v>0</v>
      </c>
      <c r="W57" s="42"/>
      <c r="X57" s="44" t="e">
        <f t="shared" si="2"/>
        <v>#DIV/0!</v>
      </c>
      <c r="Y57" s="45" t="e">
        <f t="shared" si="3"/>
        <v>#DIV/0!</v>
      </c>
      <c r="Z57" s="128" t="e">
        <f>SUM(Y57:Y65)</f>
        <v>#DIV/0!</v>
      </c>
      <c r="AA57" s="2"/>
    </row>
    <row r="58" spans="1:27" x14ac:dyDescent="0.3">
      <c r="A58" s="126"/>
      <c r="B58" s="47" t="s">
        <v>34</v>
      </c>
      <c r="C58" s="47" t="s">
        <v>7</v>
      </c>
      <c r="D58" s="48" t="s">
        <v>45</v>
      </c>
      <c r="E58" s="49">
        <v>2</v>
      </c>
      <c r="F58" s="50">
        <v>1</v>
      </c>
      <c r="G58" s="49"/>
      <c r="H58" s="50"/>
      <c r="I58" s="50"/>
      <c r="J58" s="51"/>
      <c r="K58" s="49"/>
      <c r="L58" s="50"/>
      <c r="M58" s="50"/>
      <c r="N58" s="50"/>
      <c r="O58" s="52"/>
      <c r="P58" s="53">
        <f t="shared" si="7"/>
        <v>3</v>
      </c>
      <c r="Q58" s="54"/>
      <c r="R58" s="55"/>
      <c r="S58" s="55"/>
      <c r="T58" s="55"/>
      <c r="U58" s="56"/>
      <c r="V58" s="57">
        <f t="shared" si="1"/>
        <v>0</v>
      </c>
      <c r="W58" s="56"/>
      <c r="X58" s="58" t="e">
        <f t="shared" si="2"/>
        <v>#DIV/0!</v>
      </c>
      <c r="Y58" s="59" t="e">
        <f t="shared" si="3"/>
        <v>#DIV/0!</v>
      </c>
      <c r="Z58" s="129"/>
      <c r="AA58" s="2"/>
    </row>
    <row r="59" spans="1:27" x14ac:dyDescent="0.3">
      <c r="A59" s="126"/>
      <c r="B59" s="47" t="s">
        <v>33</v>
      </c>
      <c r="C59" s="47" t="s">
        <v>7</v>
      </c>
      <c r="D59" s="48" t="s">
        <v>45</v>
      </c>
      <c r="E59" s="49"/>
      <c r="F59" s="50"/>
      <c r="G59" s="49"/>
      <c r="H59" s="50"/>
      <c r="I59" s="50"/>
      <c r="J59" s="51"/>
      <c r="K59" s="49">
        <v>1</v>
      </c>
      <c r="L59" s="50">
        <v>2</v>
      </c>
      <c r="M59" s="50"/>
      <c r="N59" s="50"/>
      <c r="O59" s="52"/>
      <c r="P59" s="53">
        <f t="shared" si="7"/>
        <v>3</v>
      </c>
      <c r="Q59" s="54"/>
      <c r="R59" s="55"/>
      <c r="S59" s="55"/>
      <c r="T59" s="55"/>
      <c r="U59" s="56"/>
      <c r="V59" s="57">
        <f t="shared" si="1"/>
        <v>0</v>
      </c>
      <c r="W59" s="56"/>
      <c r="X59" s="58" t="e">
        <f t="shared" si="2"/>
        <v>#DIV/0!</v>
      </c>
      <c r="Y59" s="59" t="e">
        <f t="shared" si="3"/>
        <v>#DIV/0!</v>
      </c>
      <c r="Z59" s="129"/>
      <c r="AA59" s="2"/>
    </row>
    <row r="60" spans="1:27" x14ac:dyDescent="0.3">
      <c r="A60" s="126"/>
      <c r="B60" s="47" t="s">
        <v>32</v>
      </c>
      <c r="C60" s="47" t="s">
        <v>7</v>
      </c>
      <c r="D60" s="48" t="s">
        <v>45</v>
      </c>
      <c r="E60" s="49"/>
      <c r="F60" s="50"/>
      <c r="G60" s="49"/>
      <c r="H60" s="50"/>
      <c r="I60" s="50"/>
      <c r="J60" s="51"/>
      <c r="K60" s="49"/>
      <c r="L60" s="50">
        <v>1</v>
      </c>
      <c r="M60" s="50"/>
      <c r="N60" s="50"/>
      <c r="O60" s="52"/>
      <c r="P60" s="53">
        <f t="shared" si="7"/>
        <v>1</v>
      </c>
      <c r="Q60" s="54"/>
      <c r="R60" s="55"/>
      <c r="S60" s="55"/>
      <c r="T60" s="55"/>
      <c r="U60" s="56"/>
      <c r="V60" s="57">
        <f t="shared" si="1"/>
        <v>0</v>
      </c>
      <c r="W60" s="56"/>
      <c r="X60" s="58" t="e">
        <f t="shared" si="2"/>
        <v>#DIV/0!</v>
      </c>
      <c r="Y60" s="59" t="e">
        <f t="shared" si="3"/>
        <v>#DIV/0!</v>
      </c>
      <c r="Z60" s="129"/>
      <c r="AA60" s="2"/>
    </row>
    <row r="61" spans="1:27" x14ac:dyDescent="0.3">
      <c r="A61" s="126"/>
      <c r="B61" s="47" t="s">
        <v>43</v>
      </c>
      <c r="C61" s="47" t="s">
        <v>7</v>
      </c>
      <c r="D61" s="48" t="s">
        <v>45</v>
      </c>
      <c r="E61" s="49">
        <v>1</v>
      </c>
      <c r="F61" s="50"/>
      <c r="G61" s="49"/>
      <c r="H61" s="50"/>
      <c r="I61" s="50"/>
      <c r="J61" s="51"/>
      <c r="K61" s="49"/>
      <c r="L61" s="50"/>
      <c r="M61" s="50"/>
      <c r="N61" s="50"/>
      <c r="O61" s="52"/>
      <c r="P61" s="53">
        <f t="shared" si="7"/>
        <v>1</v>
      </c>
      <c r="Q61" s="54"/>
      <c r="R61" s="55"/>
      <c r="S61" s="55"/>
      <c r="T61" s="55"/>
      <c r="U61" s="56"/>
      <c r="V61" s="57">
        <f t="shared" si="1"/>
        <v>0</v>
      </c>
      <c r="W61" s="56"/>
      <c r="X61" s="58" t="e">
        <f t="shared" si="2"/>
        <v>#DIV/0!</v>
      </c>
      <c r="Y61" s="59" t="e">
        <f t="shared" si="3"/>
        <v>#DIV/0!</v>
      </c>
      <c r="Z61" s="129"/>
      <c r="AA61" s="2"/>
    </row>
    <row r="62" spans="1:27" x14ac:dyDescent="0.3">
      <c r="A62" s="126"/>
      <c r="B62" s="47" t="s">
        <v>44</v>
      </c>
      <c r="C62" s="47" t="s">
        <v>7</v>
      </c>
      <c r="D62" s="48" t="s">
        <v>45</v>
      </c>
      <c r="E62" s="49"/>
      <c r="F62" s="50">
        <v>3</v>
      </c>
      <c r="G62" s="49"/>
      <c r="H62" s="50"/>
      <c r="I62" s="50"/>
      <c r="J62" s="51"/>
      <c r="K62" s="49"/>
      <c r="L62" s="50"/>
      <c r="M62" s="50"/>
      <c r="N62" s="50"/>
      <c r="O62" s="52"/>
      <c r="P62" s="53">
        <f t="shared" si="7"/>
        <v>3</v>
      </c>
      <c r="Q62" s="54"/>
      <c r="R62" s="55"/>
      <c r="S62" s="55"/>
      <c r="T62" s="55"/>
      <c r="U62" s="56"/>
      <c r="V62" s="57">
        <f t="shared" si="1"/>
        <v>0</v>
      </c>
      <c r="W62" s="56"/>
      <c r="X62" s="58" t="e">
        <f t="shared" si="2"/>
        <v>#DIV/0!</v>
      </c>
      <c r="Y62" s="59" t="e">
        <f t="shared" si="3"/>
        <v>#DIV/0!</v>
      </c>
      <c r="Z62" s="129"/>
      <c r="AA62" s="2"/>
    </row>
    <row r="63" spans="1:27" x14ac:dyDescent="0.3">
      <c r="A63" s="126"/>
      <c r="B63" s="47" t="s">
        <v>26</v>
      </c>
      <c r="C63" s="47" t="s">
        <v>6</v>
      </c>
      <c r="D63" s="48" t="s">
        <v>45</v>
      </c>
      <c r="E63" s="49"/>
      <c r="F63" s="50"/>
      <c r="G63" s="49"/>
      <c r="H63" s="50"/>
      <c r="I63" s="50"/>
      <c r="J63" s="51"/>
      <c r="K63" s="49">
        <v>5</v>
      </c>
      <c r="L63" s="50"/>
      <c r="M63" s="50"/>
      <c r="N63" s="50"/>
      <c r="O63" s="52"/>
      <c r="P63" s="53">
        <f t="shared" si="7"/>
        <v>5</v>
      </c>
      <c r="Q63" s="54"/>
      <c r="R63" s="55"/>
      <c r="S63" s="55"/>
      <c r="T63" s="55"/>
      <c r="U63" s="56"/>
      <c r="V63" s="57">
        <f t="shared" si="1"/>
        <v>0</v>
      </c>
      <c r="W63" s="56"/>
      <c r="X63" s="58" t="e">
        <f t="shared" si="2"/>
        <v>#DIV/0!</v>
      </c>
      <c r="Y63" s="59" t="e">
        <f t="shared" si="3"/>
        <v>#DIV/0!</v>
      </c>
      <c r="Z63" s="129"/>
      <c r="AA63" s="2"/>
    </row>
    <row r="64" spans="1:27" x14ac:dyDescent="0.3">
      <c r="A64" s="126"/>
      <c r="B64" s="47" t="s">
        <v>25</v>
      </c>
      <c r="C64" s="47" t="s">
        <v>6</v>
      </c>
      <c r="D64" s="48" t="s">
        <v>45</v>
      </c>
      <c r="E64" s="49"/>
      <c r="F64" s="50"/>
      <c r="G64" s="49"/>
      <c r="H64" s="50"/>
      <c r="I64" s="50"/>
      <c r="J64" s="51"/>
      <c r="K64" s="49">
        <v>3</v>
      </c>
      <c r="L64" s="50">
        <v>3</v>
      </c>
      <c r="M64" s="50"/>
      <c r="N64" s="50"/>
      <c r="O64" s="52"/>
      <c r="P64" s="53">
        <f t="shared" si="7"/>
        <v>6</v>
      </c>
      <c r="Q64" s="54"/>
      <c r="R64" s="55"/>
      <c r="S64" s="55"/>
      <c r="T64" s="55"/>
      <c r="U64" s="56"/>
      <c r="V64" s="57">
        <f t="shared" si="1"/>
        <v>0</v>
      </c>
      <c r="W64" s="56"/>
      <c r="X64" s="58" t="e">
        <f t="shared" si="2"/>
        <v>#DIV/0!</v>
      </c>
      <c r="Y64" s="59" t="e">
        <f t="shared" si="3"/>
        <v>#DIV/0!</v>
      </c>
      <c r="Z64" s="129"/>
      <c r="AA64" s="2"/>
    </row>
    <row r="65" spans="1:27" x14ac:dyDescent="0.3">
      <c r="A65" s="127"/>
      <c r="B65" s="61" t="s">
        <v>24</v>
      </c>
      <c r="C65" s="61" t="s">
        <v>6</v>
      </c>
      <c r="D65" s="62" t="s">
        <v>45</v>
      </c>
      <c r="E65" s="63"/>
      <c r="F65" s="64"/>
      <c r="G65" s="63"/>
      <c r="H65" s="64"/>
      <c r="I65" s="64"/>
      <c r="J65" s="65"/>
      <c r="K65" s="63">
        <v>6</v>
      </c>
      <c r="L65" s="64">
        <v>4</v>
      </c>
      <c r="M65" s="64"/>
      <c r="N65" s="64"/>
      <c r="O65" s="66"/>
      <c r="P65" s="67">
        <f t="shared" si="7"/>
        <v>10</v>
      </c>
      <c r="Q65" s="68"/>
      <c r="R65" s="69"/>
      <c r="S65" s="69"/>
      <c r="T65" s="69"/>
      <c r="U65" s="70"/>
      <c r="V65" s="71">
        <f t="shared" si="1"/>
        <v>0</v>
      </c>
      <c r="W65" s="70"/>
      <c r="X65" s="72" t="e">
        <f t="shared" si="2"/>
        <v>#DIV/0!</v>
      </c>
      <c r="Y65" s="73" t="e">
        <f t="shared" si="3"/>
        <v>#DIV/0!</v>
      </c>
      <c r="Z65" s="130"/>
      <c r="AA65" s="2"/>
    </row>
    <row r="66" spans="1:27" x14ac:dyDescent="0.3">
      <c r="A66" s="125">
        <v>13</v>
      </c>
      <c r="B66" s="33" t="s">
        <v>14</v>
      </c>
      <c r="C66" s="33" t="s">
        <v>8</v>
      </c>
      <c r="D66" s="34" t="s">
        <v>45</v>
      </c>
      <c r="E66" s="35">
        <v>3</v>
      </c>
      <c r="F66" s="36">
        <v>3</v>
      </c>
      <c r="G66" s="35"/>
      <c r="H66" s="36"/>
      <c r="I66" s="36"/>
      <c r="J66" s="37"/>
      <c r="K66" s="35"/>
      <c r="L66" s="36">
        <v>2</v>
      </c>
      <c r="M66" s="36"/>
      <c r="N66" s="36"/>
      <c r="O66" s="38"/>
      <c r="P66" s="39">
        <f t="shared" si="7"/>
        <v>8</v>
      </c>
      <c r="Q66" s="40"/>
      <c r="R66" s="41"/>
      <c r="S66" s="41"/>
      <c r="T66" s="41"/>
      <c r="U66" s="42"/>
      <c r="V66" s="43">
        <f t="shared" si="1"/>
        <v>0</v>
      </c>
      <c r="W66" s="42"/>
      <c r="X66" s="44" t="e">
        <f t="shared" si="2"/>
        <v>#DIV/0!</v>
      </c>
      <c r="Y66" s="45" t="e">
        <f t="shared" si="3"/>
        <v>#DIV/0!</v>
      </c>
      <c r="Z66" s="128" t="e">
        <f>SUM(Y66:Y67)</f>
        <v>#DIV/0!</v>
      </c>
      <c r="AA66" s="2"/>
    </row>
    <row r="67" spans="1:27" x14ac:dyDescent="0.3">
      <c r="A67" s="127"/>
      <c r="B67" s="61" t="s">
        <v>15</v>
      </c>
      <c r="C67" s="61" t="s">
        <v>8</v>
      </c>
      <c r="D67" s="62" t="s">
        <v>45</v>
      </c>
      <c r="E67" s="63"/>
      <c r="F67" s="64"/>
      <c r="G67" s="63">
        <v>1</v>
      </c>
      <c r="H67" s="64"/>
      <c r="I67" s="64"/>
      <c r="J67" s="65"/>
      <c r="K67" s="63"/>
      <c r="L67" s="64"/>
      <c r="M67" s="64"/>
      <c r="N67" s="64"/>
      <c r="O67" s="66"/>
      <c r="P67" s="67">
        <f t="shared" si="7"/>
        <v>1</v>
      </c>
      <c r="Q67" s="68"/>
      <c r="R67" s="69"/>
      <c r="S67" s="69"/>
      <c r="T67" s="69"/>
      <c r="U67" s="70"/>
      <c r="V67" s="71">
        <f t="shared" si="1"/>
        <v>0</v>
      </c>
      <c r="W67" s="70"/>
      <c r="X67" s="72" t="e">
        <f t="shared" si="2"/>
        <v>#DIV/0!</v>
      </c>
      <c r="Y67" s="73" t="e">
        <f t="shared" si="3"/>
        <v>#DIV/0!</v>
      </c>
      <c r="Z67" s="130"/>
      <c r="AA67" s="2"/>
    </row>
    <row r="68" spans="1:27" x14ac:dyDescent="0.3">
      <c r="A68" s="3">
        <v>14</v>
      </c>
      <c r="B68" s="5" t="s">
        <v>16</v>
      </c>
      <c r="C68" s="5" t="s">
        <v>8</v>
      </c>
      <c r="D68" s="8" t="s">
        <v>45</v>
      </c>
      <c r="E68" s="16"/>
      <c r="F68" s="3"/>
      <c r="G68" s="16">
        <v>3</v>
      </c>
      <c r="H68" s="3"/>
      <c r="I68" s="3"/>
      <c r="J68" s="17"/>
      <c r="K68" s="16"/>
      <c r="L68" s="3"/>
      <c r="M68" s="3"/>
      <c r="N68" s="3"/>
      <c r="O68" s="18"/>
      <c r="P68" s="19">
        <f t="shared" ref="P68:P70" si="8">SUM(E68:O68)</f>
        <v>3</v>
      </c>
      <c r="Q68" s="25"/>
      <c r="R68" s="26"/>
      <c r="S68" s="26"/>
      <c r="T68" s="26"/>
      <c r="U68" s="27"/>
      <c r="V68" s="28">
        <f t="shared" si="1"/>
        <v>0</v>
      </c>
      <c r="W68" s="27"/>
      <c r="X68" s="29" t="e">
        <f t="shared" si="2"/>
        <v>#DIV/0!</v>
      </c>
      <c r="Y68" s="30" t="e">
        <f t="shared" si="3"/>
        <v>#DIV/0!</v>
      </c>
      <c r="Z68" s="31" t="e">
        <f>Y68</f>
        <v>#DIV/0!</v>
      </c>
      <c r="AA68" s="2"/>
    </row>
    <row r="69" spans="1:27" x14ac:dyDescent="0.3">
      <c r="A69" s="125">
        <v>15</v>
      </c>
      <c r="B69" s="33" t="s">
        <v>18</v>
      </c>
      <c r="C69" s="33" t="s">
        <v>9</v>
      </c>
      <c r="D69" s="34" t="s">
        <v>45</v>
      </c>
      <c r="E69" s="35">
        <v>3</v>
      </c>
      <c r="F69" s="36"/>
      <c r="G69" s="35"/>
      <c r="H69" s="36"/>
      <c r="I69" s="36"/>
      <c r="J69" s="37"/>
      <c r="K69" s="35"/>
      <c r="L69" s="36"/>
      <c r="M69" s="36"/>
      <c r="N69" s="36"/>
      <c r="O69" s="38"/>
      <c r="P69" s="39">
        <f t="shared" si="8"/>
        <v>3</v>
      </c>
      <c r="Q69" s="40"/>
      <c r="R69" s="41"/>
      <c r="S69" s="41"/>
      <c r="T69" s="41"/>
      <c r="U69" s="42"/>
      <c r="V69" s="43">
        <f t="shared" si="1"/>
        <v>0</v>
      </c>
      <c r="W69" s="42"/>
      <c r="X69" s="44" t="e">
        <f t="shared" si="2"/>
        <v>#DIV/0!</v>
      </c>
      <c r="Y69" s="45" t="e">
        <f t="shared" si="3"/>
        <v>#DIV/0!</v>
      </c>
      <c r="Z69" s="128" t="e">
        <f>SUM(Y69:Y70)</f>
        <v>#DIV/0!</v>
      </c>
      <c r="AA69" s="2"/>
    </row>
    <row r="70" spans="1:27" x14ac:dyDescent="0.3">
      <c r="A70" s="127"/>
      <c r="B70" s="61" t="s">
        <v>41</v>
      </c>
      <c r="C70" s="74" t="s">
        <v>9</v>
      </c>
      <c r="D70" s="62" t="s">
        <v>45</v>
      </c>
      <c r="E70" s="63"/>
      <c r="F70" s="64"/>
      <c r="G70" s="63"/>
      <c r="H70" s="64"/>
      <c r="I70" s="64">
        <v>3</v>
      </c>
      <c r="J70" s="65"/>
      <c r="K70" s="63"/>
      <c r="L70" s="64"/>
      <c r="M70" s="64"/>
      <c r="N70" s="64"/>
      <c r="O70" s="66"/>
      <c r="P70" s="67">
        <f t="shared" si="8"/>
        <v>3</v>
      </c>
      <c r="Q70" s="68"/>
      <c r="R70" s="69"/>
      <c r="S70" s="69"/>
      <c r="T70" s="69"/>
      <c r="U70" s="70"/>
      <c r="V70" s="71">
        <f t="shared" si="1"/>
        <v>0</v>
      </c>
      <c r="W70" s="70"/>
      <c r="X70" s="72" t="e">
        <f t="shared" si="2"/>
        <v>#DIV/0!</v>
      </c>
      <c r="Y70" s="73" t="e">
        <f t="shared" si="3"/>
        <v>#DIV/0!</v>
      </c>
      <c r="Z70" s="130"/>
      <c r="AA70" s="2"/>
    </row>
    <row r="71" spans="1:27" x14ac:dyDescent="0.3">
      <c r="A71" s="125">
        <v>16</v>
      </c>
      <c r="B71" s="33" t="s">
        <v>20</v>
      </c>
      <c r="C71" s="81" t="s">
        <v>40</v>
      </c>
      <c r="D71" s="34" t="s">
        <v>4</v>
      </c>
      <c r="E71" s="82">
        <v>0.1</v>
      </c>
      <c r="F71" s="83"/>
      <c r="G71" s="82"/>
      <c r="H71" s="83"/>
      <c r="I71" s="83"/>
      <c r="J71" s="84"/>
      <c r="K71" s="82"/>
      <c r="L71" s="83"/>
      <c r="M71" s="83"/>
      <c r="N71" s="83"/>
      <c r="O71" s="85"/>
      <c r="P71" s="86">
        <f t="shared" si="6"/>
        <v>0.1</v>
      </c>
      <c r="Q71" s="40"/>
      <c r="R71" s="41"/>
      <c r="S71" s="41"/>
      <c r="T71" s="41"/>
      <c r="U71" s="42"/>
      <c r="V71" s="43">
        <f t="shared" si="1"/>
        <v>0</v>
      </c>
      <c r="W71" s="42"/>
      <c r="X71" s="44" t="e">
        <f t="shared" si="2"/>
        <v>#DIV/0!</v>
      </c>
      <c r="Y71" s="45" t="e">
        <f t="shared" si="3"/>
        <v>#DIV/0!</v>
      </c>
      <c r="Z71" s="128" t="e">
        <f>SUM(Y71:Y72)</f>
        <v>#DIV/0!</v>
      </c>
      <c r="AA71" s="2"/>
    </row>
    <row r="72" spans="1:27" x14ac:dyDescent="0.3">
      <c r="A72" s="127"/>
      <c r="B72" s="61" t="s">
        <v>21</v>
      </c>
      <c r="C72" s="87" t="s">
        <v>40</v>
      </c>
      <c r="D72" s="62" t="s">
        <v>4</v>
      </c>
      <c r="E72" s="88">
        <v>0.3</v>
      </c>
      <c r="F72" s="89"/>
      <c r="G72" s="88"/>
      <c r="H72" s="89"/>
      <c r="I72" s="89"/>
      <c r="J72" s="90"/>
      <c r="K72" s="88"/>
      <c r="L72" s="89"/>
      <c r="M72" s="89"/>
      <c r="N72" s="89"/>
      <c r="O72" s="91"/>
      <c r="P72" s="92">
        <f t="shared" si="6"/>
        <v>0.3</v>
      </c>
      <c r="Q72" s="68"/>
      <c r="R72" s="69"/>
      <c r="S72" s="69"/>
      <c r="T72" s="69"/>
      <c r="U72" s="70"/>
      <c r="V72" s="71">
        <f t="shared" ref="V72:V74" si="9">ROUND(P72/1000*U72,3)</f>
        <v>0</v>
      </c>
      <c r="W72" s="70"/>
      <c r="X72" s="72" t="e">
        <f t="shared" ref="X72:X74" si="10">ROUND(W72/U72*1000,4)</f>
        <v>#DIV/0!</v>
      </c>
      <c r="Y72" s="73" t="e">
        <f t="shared" ref="Y72:Y74" si="11">ROUND(V72*X72,2)</f>
        <v>#DIV/0!</v>
      </c>
      <c r="Z72" s="130"/>
      <c r="AA72" s="2"/>
    </row>
    <row r="73" spans="1:27" x14ac:dyDescent="0.3">
      <c r="A73" s="125">
        <v>17</v>
      </c>
      <c r="B73" s="93" t="s">
        <v>42</v>
      </c>
      <c r="C73" s="94" t="s">
        <v>5</v>
      </c>
      <c r="D73" s="34" t="s">
        <v>4</v>
      </c>
      <c r="E73" s="82"/>
      <c r="F73" s="83"/>
      <c r="G73" s="82"/>
      <c r="H73" s="83"/>
      <c r="I73" s="83"/>
      <c r="J73" s="84">
        <v>0.05</v>
      </c>
      <c r="K73" s="82"/>
      <c r="L73" s="83"/>
      <c r="M73" s="83"/>
      <c r="N73" s="83"/>
      <c r="O73" s="85"/>
      <c r="P73" s="86">
        <f t="shared" si="6"/>
        <v>0.05</v>
      </c>
      <c r="Q73" s="40"/>
      <c r="R73" s="41"/>
      <c r="S73" s="41"/>
      <c r="T73" s="41"/>
      <c r="U73" s="42"/>
      <c r="V73" s="43">
        <f t="shared" si="9"/>
        <v>0</v>
      </c>
      <c r="W73" s="42"/>
      <c r="X73" s="44" t="e">
        <f t="shared" si="10"/>
        <v>#DIV/0!</v>
      </c>
      <c r="Y73" s="45" t="e">
        <f t="shared" si="11"/>
        <v>#DIV/0!</v>
      </c>
      <c r="Z73" s="128" t="e">
        <f>SUM(Y73:Y74)</f>
        <v>#DIV/0!</v>
      </c>
      <c r="AA73" s="2"/>
    </row>
    <row r="74" spans="1:27" ht="14.5" thickBot="1" x14ac:dyDescent="0.35">
      <c r="A74" s="127"/>
      <c r="B74" s="95" t="s">
        <v>22</v>
      </c>
      <c r="C74" s="95" t="s">
        <v>5</v>
      </c>
      <c r="D74" s="96" t="s">
        <v>4</v>
      </c>
      <c r="E74" s="88"/>
      <c r="F74" s="89"/>
      <c r="G74" s="88"/>
      <c r="H74" s="89"/>
      <c r="I74" s="89"/>
      <c r="J74" s="90">
        <v>0.1</v>
      </c>
      <c r="K74" s="88"/>
      <c r="L74" s="89"/>
      <c r="M74" s="89"/>
      <c r="N74" s="89"/>
      <c r="O74" s="91"/>
      <c r="P74" s="97">
        <f t="shared" si="6"/>
        <v>0.1</v>
      </c>
      <c r="Q74" s="68"/>
      <c r="R74" s="69"/>
      <c r="S74" s="69"/>
      <c r="T74" s="69"/>
      <c r="U74" s="70"/>
      <c r="V74" s="71">
        <f t="shared" si="9"/>
        <v>0</v>
      </c>
      <c r="W74" s="70"/>
      <c r="X74" s="72" t="e">
        <f t="shared" si="10"/>
        <v>#DIV/0!</v>
      </c>
      <c r="Y74" s="73" t="e">
        <f t="shared" si="11"/>
        <v>#DIV/0!</v>
      </c>
      <c r="Z74" s="130"/>
      <c r="AA74" s="2"/>
    </row>
    <row r="75" spans="1:27" x14ac:dyDescent="0.3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6"/>
      <c r="Q75" s="1"/>
      <c r="R75" s="1"/>
      <c r="S75" s="1"/>
      <c r="T75" s="1"/>
      <c r="U75" s="2"/>
      <c r="W75" s="2"/>
      <c r="Z75" s="2"/>
      <c r="AA75" s="2"/>
    </row>
    <row r="76" spans="1:27" x14ac:dyDescent="0.3">
      <c r="P76" s="1"/>
      <c r="Q76" s="1"/>
      <c r="R76" s="1"/>
      <c r="S76" s="1"/>
      <c r="T76" s="1"/>
      <c r="U76" s="2"/>
      <c r="W76" s="2"/>
      <c r="Z76" s="2"/>
      <c r="AA76" s="2"/>
    </row>
    <row r="77" spans="1:27" x14ac:dyDescent="0.3">
      <c r="P77" s="1"/>
      <c r="Q77" s="1"/>
      <c r="R77" s="1"/>
      <c r="S77" s="1"/>
      <c r="T77" s="1"/>
      <c r="U77" s="2"/>
      <c r="W77" s="2"/>
      <c r="Z77" s="2"/>
      <c r="AA77" s="2"/>
    </row>
    <row r="78" spans="1:27" x14ac:dyDescent="0.3">
      <c r="P78" s="1"/>
      <c r="Q78" s="1"/>
      <c r="R78" s="1"/>
      <c r="S78" s="1"/>
      <c r="T78" s="1"/>
      <c r="U78" s="2"/>
      <c r="W78" s="2"/>
      <c r="Z78" s="2"/>
      <c r="AA78" s="2"/>
    </row>
    <row r="79" spans="1:27" x14ac:dyDescent="0.3">
      <c r="P79" s="1"/>
      <c r="Q79" s="1"/>
      <c r="R79" s="1"/>
      <c r="S79" s="1"/>
      <c r="T79" s="1"/>
      <c r="U79" s="2"/>
      <c r="W79" s="2"/>
      <c r="Z79" s="2"/>
      <c r="AA79" s="2"/>
    </row>
    <row r="80" spans="1:27" x14ac:dyDescent="0.3">
      <c r="P80" s="1"/>
      <c r="Q80" s="1"/>
      <c r="R80" s="1"/>
      <c r="S80" s="1"/>
      <c r="T80" s="1"/>
      <c r="U80" s="2"/>
      <c r="W80" s="2"/>
      <c r="Z80" s="2"/>
      <c r="AA80" s="2"/>
    </row>
    <row r="81" spans="16:27" x14ac:dyDescent="0.3">
      <c r="P81" s="1"/>
      <c r="Q81" s="1"/>
      <c r="R81" s="1"/>
      <c r="S81" s="1"/>
      <c r="T81" s="1"/>
      <c r="U81" s="2"/>
      <c r="W81" s="2"/>
      <c r="Z81" s="2"/>
      <c r="AA81" s="2"/>
    </row>
    <row r="82" spans="16:27" x14ac:dyDescent="0.3">
      <c r="P82" s="1"/>
      <c r="Q82" s="1"/>
      <c r="R82" s="1"/>
      <c r="S82" s="1"/>
      <c r="T82" s="1"/>
      <c r="U82" s="2"/>
      <c r="W82" s="2"/>
      <c r="Z82" s="2"/>
      <c r="AA82" s="2"/>
    </row>
    <row r="83" spans="16:27" x14ac:dyDescent="0.3">
      <c r="P83" s="1"/>
      <c r="Q83" s="1"/>
      <c r="R83" s="1"/>
      <c r="S83" s="1"/>
      <c r="T83" s="1"/>
      <c r="U83" s="2"/>
      <c r="W83" s="2"/>
      <c r="Z83" s="2"/>
      <c r="AA83" s="2"/>
    </row>
    <row r="84" spans="16:27" x14ac:dyDescent="0.3">
      <c r="P84" s="1"/>
      <c r="Q84" s="1"/>
      <c r="R84" s="1"/>
      <c r="S84" s="1"/>
      <c r="T84" s="1"/>
      <c r="U84" s="2"/>
      <c r="W84" s="2"/>
      <c r="Z84" s="2"/>
      <c r="AA84" s="2"/>
    </row>
    <row r="85" spans="16:27" x14ac:dyDescent="0.3">
      <c r="P85" s="1"/>
      <c r="Q85" s="1"/>
      <c r="R85" s="1"/>
      <c r="S85" s="1"/>
      <c r="T85" s="1"/>
      <c r="U85" s="2"/>
      <c r="W85" s="2"/>
      <c r="Z85" s="2"/>
      <c r="AA85" s="2"/>
    </row>
    <row r="86" spans="16:27" x14ac:dyDescent="0.3">
      <c r="P86" s="1"/>
      <c r="Q86" s="1"/>
      <c r="R86" s="1"/>
      <c r="S86" s="1"/>
      <c r="T86" s="1"/>
      <c r="U86" s="2"/>
      <c r="W86" s="2"/>
      <c r="Z86" s="2"/>
      <c r="AA86" s="2"/>
    </row>
    <row r="87" spans="16:27" x14ac:dyDescent="0.3">
      <c r="P87" s="1"/>
      <c r="Q87" s="1"/>
      <c r="R87" s="1"/>
      <c r="S87" s="1"/>
      <c r="T87" s="1"/>
      <c r="U87" s="2"/>
      <c r="W87" s="2"/>
      <c r="Z87" s="2"/>
      <c r="AA87" s="2"/>
    </row>
    <row r="88" spans="16:27" x14ac:dyDescent="0.3">
      <c r="P88" s="1"/>
      <c r="Q88" s="1"/>
      <c r="R88" s="1"/>
      <c r="S88" s="1"/>
      <c r="T88" s="1"/>
      <c r="U88" s="2"/>
      <c r="W88" s="2"/>
      <c r="Z88" s="2"/>
      <c r="AA88" s="2"/>
    </row>
    <row r="89" spans="16:27" x14ac:dyDescent="0.3">
      <c r="P89" s="1"/>
      <c r="Q89" s="1"/>
      <c r="R89" s="1"/>
      <c r="S89" s="1"/>
      <c r="T89" s="1"/>
      <c r="U89" s="2"/>
      <c r="W89" s="2"/>
      <c r="Z89" s="2"/>
      <c r="AA89" s="2"/>
    </row>
    <row r="90" spans="16:27" x14ac:dyDescent="0.3">
      <c r="P90" s="1"/>
      <c r="Q90" s="1"/>
      <c r="R90" s="1"/>
      <c r="S90" s="1"/>
      <c r="T90" s="1"/>
      <c r="U90" s="2"/>
      <c r="W90" s="2"/>
      <c r="Z90" s="2"/>
      <c r="AA90" s="2"/>
    </row>
    <row r="91" spans="16:27" x14ac:dyDescent="0.3">
      <c r="P91" s="1"/>
      <c r="Q91" s="1"/>
      <c r="R91" s="1"/>
      <c r="S91" s="1"/>
      <c r="T91" s="1"/>
      <c r="U91" s="2"/>
      <c r="W91" s="2"/>
      <c r="Z91" s="2"/>
      <c r="AA91" s="2"/>
    </row>
    <row r="92" spans="16:27" x14ac:dyDescent="0.3">
      <c r="P92" s="1"/>
      <c r="Q92" s="1"/>
      <c r="R92" s="1"/>
      <c r="S92" s="1"/>
      <c r="T92" s="1"/>
      <c r="U92" s="2"/>
      <c r="W92" s="2"/>
      <c r="Z92" s="2"/>
      <c r="AA92" s="2"/>
    </row>
    <row r="93" spans="16:27" x14ac:dyDescent="0.3">
      <c r="P93" s="1"/>
      <c r="Q93" s="1"/>
      <c r="R93" s="1"/>
      <c r="S93" s="1"/>
      <c r="T93" s="1"/>
      <c r="U93" s="2"/>
      <c r="W93" s="2"/>
      <c r="Z93" s="2"/>
      <c r="AA93" s="2"/>
    </row>
    <row r="94" spans="16:27" x14ac:dyDescent="0.3">
      <c r="P94" s="1"/>
      <c r="Q94" s="1"/>
      <c r="R94" s="1"/>
      <c r="S94" s="1"/>
      <c r="T94" s="1"/>
      <c r="U94" s="2"/>
      <c r="W94" s="2"/>
      <c r="Z94" s="2"/>
      <c r="AA94" s="2"/>
    </row>
    <row r="95" spans="16:27" x14ac:dyDescent="0.3">
      <c r="P95" s="1"/>
      <c r="Q95" s="1"/>
      <c r="R95" s="1"/>
      <c r="S95" s="1"/>
      <c r="T95" s="1"/>
      <c r="U95" s="2"/>
      <c r="W95" s="2"/>
      <c r="Z95" s="2"/>
      <c r="AA95" s="2"/>
    </row>
    <row r="96" spans="16:27" x14ac:dyDescent="0.3">
      <c r="P96" s="1"/>
      <c r="Q96" s="1"/>
      <c r="R96" s="1"/>
      <c r="S96" s="1"/>
      <c r="T96" s="1"/>
      <c r="U96" s="2"/>
      <c r="W96" s="2"/>
      <c r="Z96" s="2"/>
      <c r="AA96" s="2"/>
    </row>
    <row r="97" spans="16:27" x14ac:dyDescent="0.3">
      <c r="P97" s="1"/>
      <c r="Q97" s="1"/>
      <c r="R97" s="1"/>
      <c r="S97" s="1"/>
      <c r="T97" s="1"/>
      <c r="U97" s="2"/>
      <c r="W97" s="2"/>
      <c r="Z97" s="2"/>
      <c r="AA97" s="2"/>
    </row>
    <row r="98" spans="16:27" x14ac:dyDescent="0.3">
      <c r="P98" s="1"/>
      <c r="Q98" s="1"/>
      <c r="R98" s="1"/>
      <c r="S98" s="1"/>
      <c r="T98" s="1"/>
      <c r="U98" s="2"/>
      <c r="W98" s="2"/>
      <c r="Z98" s="2"/>
      <c r="AA98" s="2"/>
    </row>
    <row r="99" spans="16:27" x14ac:dyDescent="0.3">
      <c r="P99" s="1"/>
      <c r="Q99" s="1"/>
      <c r="R99" s="1"/>
      <c r="S99" s="1"/>
      <c r="T99" s="1"/>
      <c r="U99" s="2"/>
      <c r="W99" s="2"/>
      <c r="Z99" s="2"/>
      <c r="AA99" s="2"/>
    </row>
    <row r="100" spans="16:27" x14ac:dyDescent="0.3">
      <c r="P100" s="1"/>
      <c r="Q100" s="1"/>
      <c r="R100" s="1"/>
      <c r="S100" s="1"/>
      <c r="T100" s="1"/>
      <c r="U100" s="2"/>
      <c r="W100" s="2"/>
      <c r="Z100" s="2"/>
      <c r="AA100" s="2"/>
    </row>
    <row r="101" spans="16:27" x14ac:dyDescent="0.3">
      <c r="P101" s="1"/>
      <c r="Q101" s="1"/>
      <c r="R101" s="1"/>
      <c r="S101" s="1"/>
      <c r="T101" s="1"/>
      <c r="U101" s="2"/>
      <c r="W101" s="2"/>
      <c r="Z101" s="2"/>
      <c r="AA101" s="2"/>
    </row>
    <row r="102" spans="16:27" x14ac:dyDescent="0.3">
      <c r="P102" s="1"/>
      <c r="Q102" s="1"/>
      <c r="R102" s="1"/>
      <c r="S102" s="1"/>
      <c r="T102" s="1"/>
      <c r="U102" s="2"/>
      <c r="W102" s="2"/>
      <c r="Z102" s="2"/>
      <c r="AA102" s="2"/>
    </row>
    <row r="103" spans="16:27" x14ac:dyDescent="0.3">
      <c r="P103" s="1"/>
      <c r="Q103" s="1"/>
      <c r="R103" s="1"/>
      <c r="S103" s="1"/>
      <c r="T103" s="1"/>
      <c r="U103" s="2"/>
      <c r="W103" s="2"/>
      <c r="Z103" s="2"/>
      <c r="AA103" s="2"/>
    </row>
    <row r="104" spans="16:27" x14ac:dyDescent="0.3">
      <c r="P104" s="1"/>
      <c r="Q104" s="1"/>
      <c r="R104" s="1"/>
      <c r="S104" s="1"/>
      <c r="T104" s="1"/>
      <c r="U104" s="2"/>
      <c r="W104" s="2"/>
      <c r="Z104" s="2"/>
      <c r="AA104" s="2"/>
    </row>
    <row r="105" spans="16:27" x14ac:dyDescent="0.3">
      <c r="P105" s="1"/>
      <c r="Q105" s="1"/>
      <c r="R105" s="1"/>
      <c r="S105" s="1"/>
      <c r="T105" s="1"/>
      <c r="U105" s="2"/>
      <c r="W105" s="2"/>
      <c r="Z105" s="2"/>
      <c r="AA105" s="2"/>
    </row>
    <row r="106" spans="16:27" x14ac:dyDescent="0.3">
      <c r="P106" s="1"/>
      <c r="Q106" s="1"/>
      <c r="R106" s="1"/>
      <c r="S106" s="1"/>
      <c r="T106" s="1"/>
      <c r="U106" s="2"/>
      <c r="W106" s="2"/>
      <c r="Z106" s="2"/>
      <c r="AA106" s="2"/>
    </row>
    <row r="107" spans="16:27" x14ac:dyDescent="0.3">
      <c r="P107" s="1"/>
      <c r="Q107" s="1"/>
      <c r="R107" s="1"/>
      <c r="S107" s="1"/>
      <c r="T107" s="1"/>
      <c r="U107" s="2"/>
      <c r="W107" s="2"/>
      <c r="Z107" s="2"/>
      <c r="AA107" s="2"/>
    </row>
    <row r="108" spans="16:27" x14ac:dyDescent="0.3">
      <c r="P108" s="1"/>
      <c r="Q108" s="1"/>
      <c r="R108" s="1"/>
      <c r="S108" s="1"/>
      <c r="T108" s="1"/>
      <c r="U108" s="2"/>
      <c r="W108" s="2"/>
      <c r="Z108" s="2"/>
      <c r="AA108" s="2"/>
    </row>
    <row r="109" spans="16:27" x14ac:dyDescent="0.3">
      <c r="P109" s="1"/>
      <c r="Q109" s="1"/>
      <c r="R109" s="1"/>
      <c r="S109" s="1"/>
      <c r="T109" s="1"/>
      <c r="U109" s="2"/>
      <c r="W109" s="2"/>
      <c r="Z109" s="2"/>
      <c r="AA109" s="2"/>
    </row>
    <row r="110" spans="16:27" x14ac:dyDescent="0.3">
      <c r="P110" s="1"/>
      <c r="Q110" s="1"/>
      <c r="R110" s="1"/>
      <c r="S110" s="1"/>
      <c r="T110" s="1"/>
      <c r="U110" s="2"/>
      <c r="W110" s="2"/>
      <c r="Z110" s="2"/>
      <c r="AA110" s="2"/>
    </row>
    <row r="111" spans="16:27" x14ac:dyDescent="0.3">
      <c r="P111" s="1"/>
      <c r="Q111" s="1"/>
      <c r="R111" s="1"/>
      <c r="S111" s="1"/>
      <c r="T111" s="1"/>
      <c r="U111" s="2"/>
      <c r="W111" s="2"/>
      <c r="Z111" s="2"/>
      <c r="AA111" s="2"/>
    </row>
    <row r="112" spans="16:27" x14ac:dyDescent="0.3">
      <c r="P112" s="1"/>
      <c r="Q112" s="1"/>
      <c r="R112" s="1"/>
      <c r="S112" s="1"/>
      <c r="T112" s="1"/>
      <c r="U112" s="2"/>
      <c r="W112" s="2"/>
      <c r="Z112" s="2"/>
      <c r="AA112" s="2"/>
    </row>
    <row r="113" spans="16:27" x14ac:dyDescent="0.3">
      <c r="P113" s="1"/>
      <c r="Q113" s="1"/>
      <c r="R113" s="1"/>
      <c r="S113" s="1"/>
      <c r="T113" s="1"/>
      <c r="U113" s="2"/>
      <c r="W113" s="2"/>
      <c r="Z113" s="2"/>
      <c r="AA113" s="2"/>
    </row>
    <row r="114" spans="16:27" x14ac:dyDescent="0.3">
      <c r="P114" s="1"/>
      <c r="Q114" s="1"/>
      <c r="R114" s="1"/>
      <c r="S114" s="1"/>
      <c r="T114" s="1"/>
      <c r="U114" s="2"/>
      <c r="W114" s="2"/>
      <c r="Z114" s="2"/>
      <c r="AA114" s="2"/>
    </row>
    <row r="115" spans="16:27" x14ac:dyDescent="0.3">
      <c r="P115" s="1"/>
      <c r="Q115" s="1"/>
      <c r="R115" s="1"/>
      <c r="S115" s="1"/>
      <c r="T115" s="1"/>
      <c r="U115" s="2"/>
      <c r="W115" s="2"/>
      <c r="Z115" s="2"/>
      <c r="AA115" s="2"/>
    </row>
    <row r="116" spans="16:27" x14ac:dyDescent="0.3">
      <c r="P116" s="4"/>
      <c r="Q116" s="4"/>
      <c r="R116" s="4"/>
      <c r="S116" s="4"/>
      <c r="T116" s="4"/>
      <c r="U116" s="2"/>
      <c r="W116" s="2"/>
      <c r="Z116" s="2"/>
      <c r="AA116" s="2"/>
    </row>
    <row r="117" spans="16:27" x14ac:dyDescent="0.3">
      <c r="P117" s="4"/>
      <c r="Q117" s="4"/>
      <c r="R117" s="4"/>
      <c r="S117" s="4"/>
      <c r="T117" s="4"/>
      <c r="U117" s="2"/>
      <c r="W117" s="2"/>
      <c r="Z117" s="2"/>
      <c r="AA117" s="2"/>
    </row>
    <row r="118" spans="16:27" x14ac:dyDescent="0.3">
      <c r="P118" s="1"/>
      <c r="Q118" s="1"/>
      <c r="R118" s="1"/>
      <c r="S118" s="1"/>
      <c r="T118" s="1"/>
      <c r="U118" s="2"/>
      <c r="W118" s="2"/>
      <c r="Z118" s="2"/>
      <c r="AA118" s="2"/>
    </row>
    <row r="119" spans="16:27" x14ac:dyDescent="0.3">
      <c r="P119" s="1"/>
      <c r="Q119" s="1"/>
      <c r="R119" s="1"/>
      <c r="S119" s="1"/>
      <c r="T119" s="1"/>
      <c r="U119" s="2"/>
      <c r="W119" s="2"/>
      <c r="Z119" s="2"/>
      <c r="AA119" s="2"/>
    </row>
    <row r="120" spans="16:27" x14ac:dyDescent="0.3">
      <c r="P120" s="1"/>
      <c r="Q120" s="1"/>
      <c r="R120" s="1"/>
      <c r="S120" s="1"/>
      <c r="T120" s="1"/>
      <c r="U120" s="2"/>
      <c r="W120" s="2"/>
      <c r="Z120" s="2"/>
      <c r="AA120" s="2"/>
    </row>
    <row r="121" spans="16:27" x14ac:dyDescent="0.3">
      <c r="P121" s="1"/>
      <c r="Q121" s="1"/>
      <c r="R121" s="1"/>
      <c r="S121" s="1"/>
      <c r="T121" s="1"/>
      <c r="U121" s="2"/>
      <c r="W121" s="2"/>
      <c r="Z121" s="2"/>
      <c r="AA121" s="2"/>
    </row>
    <row r="122" spans="16:27" x14ac:dyDescent="0.3">
      <c r="P122" s="1"/>
      <c r="Q122" s="1"/>
      <c r="R122" s="1"/>
      <c r="S122" s="1"/>
      <c r="T122" s="1"/>
      <c r="U122" s="2"/>
      <c r="W122" s="2"/>
      <c r="Z122" s="2"/>
      <c r="AA122" s="2"/>
    </row>
    <row r="123" spans="16:27" x14ac:dyDescent="0.3">
      <c r="P123" s="1"/>
      <c r="Q123" s="1"/>
      <c r="R123" s="1"/>
      <c r="S123" s="1"/>
      <c r="T123" s="1"/>
      <c r="U123" s="2"/>
      <c r="W123" s="2"/>
      <c r="Z123" s="2"/>
      <c r="AA123" s="2"/>
    </row>
    <row r="124" spans="16:27" x14ac:dyDescent="0.3">
      <c r="P124" s="1"/>
      <c r="Q124" s="1"/>
      <c r="R124" s="1"/>
      <c r="S124" s="1"/>
      <c r="T124" s="1"/>
      <c r="U124" s="2"/>
      <c r="W124" s="2"/>
      <c r="Z124" s="2"/>
      <c r="AA124" s="2"/>
    </row>
    <row r="125" spans="16:27" x14ac:dyDescent="0.3">
      <c r="P125" s="1"/>
      <c r="Q125" s="1"/>
      <c r="R125" s="1"/>
      <c r="S125" s="1"/>
      <c r="T125" s="1"/>
      <c r="U125" s="2"/>
      <c r="W125" s="2"/>
      <c r="Z125" s="2"/>
      <c r="AA125" s="2"/>
    </row>
    <row r="126" spans="16:27" x14ac:dyDescent="0.3">
      <c r="P126" s="1"/>
      <c r="Q126" s="1"/>
      <c r="R126" s="1"/>
      <c r="S126" s="1"/>
      <c r="T126" s="1"/>
      <c r="U126" s="2"/>
      <c r="W126" s="2"/>
      <c r="Z126" s="2"/>
      <c r="AA126" s="2"/>
    </row>
    <row r="127" spans="16:27" x14ac:dyDescent="0.3">
      <c r="P127" s="1"/>
      <c r="Q127" s="1"/>
      <c r="R127" s="1"/>
      <c r="S127" s="1"/>
      <c r="T127" s="1"/>
      <c r="U127" s="2"/>
      <c r="W127" s="2"/>
      <c r="Z127" s="2"/>
      <c r="AA127" s="2"/>
    </row>
    <row r="128" spans="16:27" x14ac:dyDescent="0.3">
      <c r="P128" s="1"/>
      <c r="Q128" s="1"/>
      <c r="R128" s="1"/>
      <c r="S128" s="1"/>
      <c r="T128" s="1"/>
      <c r="U128" s="2"/>
      <c r="W128" s="2"/>
      <c r="Z128" s="2"/>
      <c r="AA128" s="2"/>
    </row>
    <row r="129" spans="16:27" x14ac:dyDescent="0.3">
      <c r="P129" s="1"/>
      <c r="Q129" s="1"/>
      <c r="R129" s="1"/>
      <c r="S129" s="1"/>
      <c r="T129" s="1"/>
      <c r="U129" s="2"/>
      <c r="W129" s="2"/>
      <c r="Z129" s="2"/>
      <c r="AA129" s="2"/>
    </row>
    <row r="130" spans="16:27" x14ac:dyDescent="0.3">
      <c r="P130" s="1"/>
      <c r="Q130" s="1"/>
      <c r="R130" s="1"/>
      <c r="S130" s="1"/>
      <c r="T130" s="1"/>
      <c r="U130" s="2"/>
      <c r="W130" s="2"/>
      <c r="Z130" s="2"/>
      <c r="AA130" s="2"/>
    </row>
    <row r="131" spans="16:27" x14ac:dyDescent="0.3">
      <c r="P131" s="1"/>
      <c r="Q131" s="1"/>
      <c r="R131" s="1"/>
      <c r="S131" s="1"/>
      <c r="T131" s="1"/>
      <c r="U131" s="2"/>
      <c r="W131" s="2"/>
      <c r="Z131" s="2"/>
      <c r="AA131" s="2"/>
    </row>
  </sheetData>
  <autoFilter ref="A5:AA74" xr:uid="{5A49F276-4166-4FD2-AE34-98E255D978DE}"/>
  <mergeCells count="52">
    <mergeCell ref="Z73:Z74"/>
    <mergeCell ref="A1:Z1"/>
    <mergeCell ref="A2:Z2"/>
    <mergeCell ref="Z53:Z56"/>
    <mergeCell ref="Z57:Z65"/>
    <mergeCell ref="Z66:Z67"/>
    <mergeCell ref="Z69:Z70"/>
    <mergeCell ref="Z71:Z72"/>
    <mergeCell ref="Z34:Z35"/>
    <mergeCell ref="Z36:Z37"/>
    <mergeCell ref="Z38:Z41"/>
    <mergeCell ref="Z42:Z46"/>
    <mergeCell ref="Z48:Z52"/>
    <mergeCell ref="A73:A74"/>
    <mergeCell ref="T4:T5"/>
    <mergeCell ref="Q3:Z3"/>
    <mergeCell ref="Z7:Z9"/>
    <mergeCell ref="Z10:Z22"/>
    <mergeCell ref="Z23:Z24"/>
    <mergeCell ref="Z25:Z33"/>
    <mergeCell ref="A53:A56"/>
    <mergeCell ref="A7:A9"/>
    <mergeCell ref="A10:A22"/>
    <mergeCell ref="A23:A24"/>
    <mergeCell ref="A25:A33"/>
    <mergeCell ref="A57:A65"/>
    <mergeCell ref="A66:A67"/>
    <mergeCell ref="A69:A70"/>
    <mergeCell ref="A71:A72"/>
    <mergeCell ref="A34:A35"/>
    <mergeCell ref="A36:A37"/>
    <mergeCell ref="A38:A41"/>
    <mergeCell ref="A42:A46"/>
    <mergeCell ref="A48:A52"/>
    <mergeCell ref="Z4:Z5"/>
    <mergeCell ref="E4:F4"/>
    <mergeCell ref="P3:P5"/>
    <mergeCell ref="G4:J4"/>
    <mergeCell ref="K4:O4"/>
    <mergeCell ref="E3:O3"/>
    <mergeCell ref="Q4:Q5"/>
    <mergeCell ref="R4:R5"/>
    <mergeCell ref="U4:U5"/>
    <mergeCell ref="W4:W5"/>
    <mergeCell ref="X4:X5"/>
    <mergeCell ref="Y4:Y5"/>
    <mergeCell ref="V4:V5"/>
    <mergeCell ref="A3:A5"/>
    <mergeCell ref="B3:B5"/>
    <mergeCell ref="C3:C5"/>
    <mergeCell ref="D3:D5"/>
    <mergeCell ref="S4:S5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Gabali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Kārkle</dc:creator>
  <cp:lastModifiedBy>Inese Kempa</cp:lastModifiedBy>
  <cp:lastPrinted>2026-04-16T08:50:32Z</cp:lastPrinted>
  <dcterms:created xsi:type="dcterms:W3CDTF">2025-06-26T10:29:39Z</dcterms:created>
  <dcterms:modified xsi:type="dcterms:W3CDTF">2026-04-30T06:38:46Z</dcterms:modified>
</cp:coreProperties>
</file>