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lbergI\Desktop\Inga Zilberga\Dažādi\Inese\"/>
    </mc:Choice>
  </mc:AlternateContent>
  <xr:revisionPtr revIDLastSave="0" documentId="8_{A76F14E4-81AC-4CE7-96E6-A25BCB67A4D2}" xr6:coauthVersionLast="47" xr6:coauthVersionMax="47" xr10:uidLastSave="{00000000-0000-0000-0000-000000000000}"/>
  <bookViews>
    <workbookView xWindow="-110" yWindow="-110" windowWidth="19420" windowHeight="10300" xr2:uid="{C6064051-5506-4797-8018-AE2234947E8F}"/>
  </bookViews>
  <sheets>
    <sheet name="Gabali" sheetId="3" r:id="rId1"/>
  </sheets>
  <definedNames>
    <definedName name="_xlnm._FilterDatabase" localSheetId="0" hidden="1">Gabali!$A$5:$W$74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3" l="1"/>
  <c r="U7" i="3"/>
  <c r="T7" i="3"/>
  <c r="R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L61" i="3" l="1"/>
  <c r="R61" i="3" s="1"/>
  <c r="U61" i="3" s="1"/>
  <c r="L69" i="3"/>
  <c r="R69" i="3" s="1"/>
  <c r="U69" i="3" s="1"/>
  <c r="V69" i="3" s="1"/>
  <c r="L67" i="3"/>
  <c r="R67" i="3" s="1"/>
  <c r="U67" i="3" s="1"/>
  <c r="L59" i="3"/>
  <c r="R59" i="3" s="1"/>
  <c r="U59" i="3" s="1"/>
  <c r="L58" i="3"/>
  <c r="R58" i="3" s="1"/>
  <c r="U58" i="3" s="1"/>
  <c r="L70" i="3"/>
  <c r="R70" i="3" s="1"/>
  <c r="U70" i="3" s="1"/>
  <c r="L62" i="3"/>
  <c r="R62" i="3" s="1"/>
  <c r="U62" i="3" s="1"/>
  <c r="L68" i="3"/>
  <c r="R68" i="3" s="1"/>
  <c r="U68" i="3" s="1"/>
  <c r="V68" i="3" s="1"/>
  <c r="L65" i="3" l="1"/>
  <c r="R65" i="3" s="1"/>
  <c r="U65" i="3" s="1"/>
  <c r="L66" i="3"/>
  <c r="R66" i="3" s="1"/>
  <c r="U66" i="3" s="1"/>
  <c r="V66" i="3" s="1"/>
  <c r="L60" i="3"/>
  <c r="R60" i="3" s="1"/>
  <c r="U60" i="3" s="1"/>
  <c r="L64" i="3"/>
  <c r="R64" i="3" s="1"/>
  <c r="U64" i="3" s="1"/>
  <c r="L63" i="3"/>
  <c r="R63" i="3" s="1"/>
  <c r="U63" i="3" s="1"/>
  <c r="L57" i="3"/>
  <c r="R57" i="3" s="1"/>
  <c r="U57" i="3" s="1"/>
  <c r="V57" i="3" s="1"/>
  <c r="L71" i="3" l="1"/>
  <c r="R71" i="3" s="1"/>
  <c r="U71" i="3" s="1"/>
  <c r="L74" i="3" l="1"/>
  <c r="R74" i="3" s="1"/>
  <c r="U74" i="3" s="1"/>
  <c r="L73" i="3"/>
  <c r="R73" i="3" s="1"/>
  <c r="U73" i="3" s="1"/>
  <c r="V73" i="3" s="1"/>
  <c r="L72" i="3"/>
  <c r="R72" i="3" s="1"/>
  <c r="U72" i="3" s="1"/>
  <c r="V71" i="3" s="1"/>
  <c r="L10" i="3" l="1"/>
  <c r="R10" i="3" s="1"/>
  <c r="U10" i="3" s="1"/>
  <c r="V10" i="3" s="1"/>
  <c r="L49" i="3"/>
  <c r="R49" i="3" s="1"/>
  <c r="U49" i="3" s="1"/>
  <c r="L20" i="3"/>
  <c r="R20" i="3" s="1"/>
  <c r="U20" i="3" s="1"/>
  <c r="L14" i="3"/>
  <c r="R14" i="3" s="1"/>
  <c r="U14" i="3" s="1"/>
  <c r="L36" i="3"/>
  <c r="R36" i="3" s="1"/>
  <c r="U36" i="3" s="1"/>
  <c r="V36" i="3" s="1"/>
  <c r="L34" i="3"/>
  <c r="R34" i="3" s="1"/>
  <c r="U34" i="3" s="1"/>
  <c r="V34" i="3" s="1"/>
  <c r="L12" i="3"/>
  <c r="R12" i="3" s="1"/>
  <c r="U12" i="3" s="1"/>
  <c r="L25" i="3"/>
  <c r="R25" i="3" s="1"/>
  <c r="U25" i="3" s="1"/>
  <c r="V25" i="3" s="1"/>
  <c r="L28" i="3"/>
  <c r="R28" i="3" s="1"/>
  <c r="U28" i="3" s="1"/>
  <c r="L23" i="3"/>
  <c r="R23" i="3" s="1"/>
  <c r="U23" i="3" s="1"/>
  <c r="V23" i="3" s="1"/>
  <c r="L27" i="3"/>
  <c r="R27" i="3" s="1"/>
  <c r="U27" i="3" s="1"/>
  <c r="L31" i="3"/>
  <c r="R31" i="3" s="1"/>
  <c r="U31" i="3" s="1"/>
  <c r="L43" i="3"/>
  <c r="R43" i="3" s="1"/>
  <c r="U43" i="3" s="1"/>
  <c r="L33" i="3"/>
  <c r="R33" i="3" s="1"/>
  <c r="U33" i="3" s="1"/>
  <c r="L16" i="3"/>
  <c r="R16" i="3" s="1"/>
  <c r="U16" i="3" s="1"/>
  <c r="L24" i="3"/>
  <c r="R24" i="3" s="1"/>
  <c r="U24" i="3" s="1"/>
  <c r="L8" i="3"/>
  <c r="R8" i="3" s="1"/>
  <c r="U8" i="3" s="1"/>
  <c r="L47" i="3"/>
  <c r="R47" i="3" s="1"/>
  <c r="U47" i="3" s="1"/>
  <c r="V47" i="3" s="1"/>
  <c r="L40" i="3"/>
  <c r="R40" i="3" s="1"/>
  <c r="U40" i="3" s="1"/>
  <c r="L38" i="3"/>
  <c r="R38" i="3" s="1"/>
  <c r="U38" i="3" s="1"/>
  <c r="V38" i="3" s="1"/>
  <c r="L22" i="3"/>
  <c r="R22" i="3" s="1"/>
  <c r="U22" i="3" s="1"/>
  <c r="L53" i="3"/>
  <c r="R53" i="3" s="1"/>
  <c r="U53" i="3" s="1"/>
  <c r="V53" i="3" s="1"/>
  <c r="L29" i="3"/>
  <c r="R29" i="3" s="1"/>
  <c r="U29" i="3" s="1"/>
  <c r="L21" i="3"/>
  <c r="R21" i="3" s="1"/>
  <c r="U21" i="3" s="1"/>
  <c r="L42" i="3"/>
  <c r="R42" i="3" s="1"/>
  <c r="U42" i="3" s="1"/>
  <c r="V42" i="3" s="1"/>
  <c r="L17" i="3"/>
  <c r="R17" i="3" s="1"/>
  <c r="U17" i="3" s="1"/>
  <c r="L50" i="3"/>
  <c r="R50" i="3" s="1"/>
  <c r="U50" i="3" s="1"/>
  <c r="L39" i="3"/>
  <c r="R39" i="3" s="1"/>
  <c r="U39" i="3" s="1"/>
  <c r="L44" i="3"/>
  <c r="R44" i="3" s="1"/>
  <c r="U44" i="3" s="1"/>
  <c r="L51" i="3"/>
  <c r="R51" i="3" s="1"/>
  <c r="U51" i="3" s="1"/>
  <c r="L48" i="3"/>
  <c r="R48" i="3" s="1"/>
  <c r="U48" i="3" s="1"/>
  <c r="V48" i="3" s="1"/>
  <c r="L19" i="3"/>
  <c r="R19" i="3" s="1"/>
  <c r="U19" i="3" s="1"/>
  <c r="L30" i="3"/>
  <c r="R30" i="3" s="1"/>
  <c r="U30" i="3" s="1"/>
  <c r="L56" i="3"/>
  <c r="R56" i="3" s="1"/>
  <c r="U56" i="3" s="1"/>
  <c r="L18" i="3"/>
  <c r="R18" i="3" s="1"/>
  <c r="U18" i="3" s="1"/>
  <c r="L32" i="3"/>
  <c r="R32" i="3" s="1"/>
  <c r="U32" i="3" s="1"/>
  <c r="L15" i="3"/>
  <c r="R15" i="3" s="1"/>
  <c r="U15" i="3" s="1"/>
  <c r="L55" i="3"/>
  <c r="R55" i="3" s="1"/>
  <c r="U55" i="3" s="1"/>
  <c r="L41" i="3"/>
  <c r="R41" i="3" s="1"/>
  <c r="U41" i="3" s="1"/>
  <c r="L45" i="3"/>
  <c r="R45" i="3" s="1"/>
  <c r="U45" i="3" s="1"/>
  <c r="L52" i="3"/>
  <c r="R52" i="3" s="1"/>
  <c r="U52" i="3" s="1"/>
  <c r="L13" i="3"/>
  <c r="R13" i="3" s="1"/>
  <c r="U13" i="3" s="1"/>
  <c r="L46" i="3"/>
  <c r="R46" i="3" s="1"/>
  <c r="U46" i="3" s="1"/>
  <c r="L11" i="3"/>
  <c r="R11" i="3" s="1"/>
  <c r="U11" i="3" s="1"/>
  <c r="L35" i="3"/>
  <c r="R35" i="3" s="1"/>
  <c r="U35" i="3" s="1"/>
  <c r="L9" i="3"/>
  <c r="R9" i="3" s="1"/>
  <c r="U9" i="3" s="1"/>
  <c r="L54" i="3"/>
  <c r="R54" i="3" s="1"/>
  <c r="U54" i="3" s="1"/>
  <c r="L37" i="3"/>
  <c r="R37" i="3" s="1"/>
  <c r="U37" i="3" s="1"/>
  <c r="L7" i="3"/>
  <c r="L26" i="3" l="1"/>
  <c r="R26" i="3" s="1"/>
  <c r="U26" i="3" s="1"/>
</calcChain>
</file>

<file path=xl/sharedStrings.xml><?xml version="1.0" encoding="utf-8"?>
<sst xmlns="http://schemas.openxmlformats.org/spreadsheetml/2006/main" count="255" uniqueCount="130">
  <si>
    <t>Daļas Nr.</t>
  </si>
  <si>
    <t xml:space="preserve">Konkursa priekšmets: </t>
  </si>
  <si>
    <t>SCP</t>
  </si>
  <si>
    <t>EP</t>
  </si>
  <si>
    <t>t</t>
  </si>
  <si>
    <t>EN10244</t>
  </si>
  <si>
    <t>LVS EN10130</t>
  </si>
  <si>
    <t>LVS EN10025</t>
  </si>
  <si>
    <t>DIN 59220</t>
  </si>
  <si>
    <t>EN10142</t>
  </si>
  <si>
    <t>LVS EN 10025</t>
  </si>
  <si>
    <t>LVS EN 10278</t>
  </si>
  <si>
    <t>DIN488</t>
  </si>
  <si>
    <t>LVS EN 10219</t>
  </si>
  <si>
    <t>Riflēta tērauda loksne (rombveida raksts) 4.0x1250x2500 mm, S235</t>
  </si>
  <si>
    <t>Riflēta tērauda loksne (rombveida raksts) 5.0x1500x3000 mm, S235</t>
  </si>
  <si>
    <t>Riflēta tērauda loksne (pilienveida raksts) 4.0x1000x2000 mm, S235</t>
  </si>
  <si>
    <t>LVS EN10219; 10255</t>
  </si>
  <si>
    <t>Cinkota loksne 0.8x1250x2500 mm, DX51 Z275MAC</t>
  </si>
  <si>
    <t>LVS EN10219, 10305</t>
  </si>
  <si>
    <t>Termiski apstrādāta tērauda stieple d-2mm</t>
  </si>
  <si>
    <t>Termiski apstrādāta tērauda stieple d-6mm</t>
  </si>
  <si>
    <t>Cinkotā stieple d-4mm</t>
  </si>
  <si>
    <t>LVS EN10025, 10028</t>
  </si>
  <si>
    <t>Tērauda loksne, auksti velmēta 3.0x1000x2000 mm, DC01</t>
  </si>
  <si>
    <t>Tērauda loksne, auksti velmēta 2.0x1000x2000 mm, DC01</t>
  </si>
  <si>
    <t>Tērauda loksne, auksti velmēta 1.0x1000x2000 mm, DC01</t>
  </si>
  <si>
    <t>Krūzes iela 47a, Rīga</t>
  </si>
  <si>
    <t>1. Pasažieru iela 12, Daugavpils</t>
  </si>
  <si>
    <t>Bauskas iela 5, Jelgava</t>
  </si>
  <si>
    <t>DTM</t>
  </si>
  <si>
    <t>Tērauda loksne, karsti velmēta 10x1000x2000 mm, S235</t>
  </si>
  <si>
    <t>Tērauda loksne, karsti velmēta 6x1000x2000 mm, S235</t>
  </si>
  <si>
    <t>Tērauda loksne, karsti velmēta 4x1500x3000 mm, S235</t>
  </si>
  <si>
    <t>Tērauda loksne, karsti velmēta 4x1000x2000 mm, S235</t>
  </si>
  <si>
    <t>LVS EN10088</t>
  </si>
  <si>
    <t>Cinkota loksne 2.0x1500x3000mm, DX51 Z275MAC</t>
  </si>
  <si>
    <t>Cinkotā stieple d-3mm</t>
  </si>
  <si>
    <t>Tērauda loksne, karsti velmēta 12x2000x3000 mm S235</t>
  </si>
  <si>
    <t>Tērauda loksne, karsti velmēta  20x1000x2000 mm, S235</t>
  </si>
  <si>
    <t>gab</t>
  </si>
  <si>
    <t>Tērauda leņķis, karsti velmēts 80x80x5 mm, L=6m, S235</t>
  </si>
  <si>
    <t>Tērauda sloksne, karsti velmēta 20x4 mm, L=6m, S235</t>
  </si>
  <si>
    <t>Tērauda sloksne, karsti velmēta 30x4 mm, L=6m, S235</t>
  </si>
  <si>
    <t>Tērauda apaļstienis, karsti velmēts d-8mm, L=6m, S235</t>
  </si>
  <si>
    <t>Tērauda apaļstienis, karsti velmēts d-10mm, L=6m, S235</t>
  </si>
  <si>
    <t>Tērauda apaļstienis, karsti velmēts d-16mm, L=6m, S235</t>
  </si>
  <si>
    <t>Tērauda apaļstienis, karsti velmēts d-18mm, L=6m, S235</t>
  </si>
  <si>
    <t>Tērauda apaļstienis, karsti velmēts d-20mm, L=6m, S235</t>
  </si>
  <si>
    <t>Tērauda apaļstienis, karsti velmēts d-22mm, L=6m, S235</t>
  </si>
  <si>
    <t>Tērauda apaļstienis, karsti velmēts d-25mm, L=6m, S235</t>
  </si>
  <si>
    <t>Tērauda apaļstienis, karsti velmēts d-40mm, L=6m, S235</t>
  </si>
  <si>
    <t>Tērauda apaļstienis, karsti velmēts d-50mm, L=6m, S235</t>
  </si>
  <si>
    <t>Tērauds četrkantis, karsti velmēts 20x20 mm, L=6m, S235</t>
  </si>
  <si>
    <t>Tērauds četrkantis, karsti velmēts 30x30 mm, L=6m, S235</t>
  </si>
  <si>
    <t>Tērauda seškantis d-36mm, L=6m, C45</t>
  </si>
  <si>
    <t>Tērauda seškantis d-41mm, L=6m, C45</t>
  </si>
  <si>
    <t>Tērauda armatūra d-8mm, L=6m, B500B</t>
  </si>
  <si>
    <t>Tērauda armatūra d-10mm, L=6m, B500B</t>
  </si>
  <si>
    <t>Tērauda armatūra d-12mm, L=6m, B500B</t>
  </si>
  <si>
    <t>Tērauda armatūra d-14mm, L=6m, B500B</t>
  </si>
  <si>
    <t>Elektriski metināta apaļā tērauda caurule d-20 mm, biezums 1,5 mm, L=6m, S235</t>
  </si>
  <si>
    <t>Elektriski metināta apaļā tērauda caurule d-32 mm, biezums 1,5 mm, L=6m, S235</t>
  </si>
  <si>
    <t>Elektriski metināta apaļā tērauda caurule d-32 mm, biezums 3 mm, L=6m, S235</t>
  </si>
  <si>
    <t>Elektriski metināta apaļā tērauda caurule d-76.1 mm, biezums 1,5 mm, 2"1/2, L=6m, S235</t>
  </si>
  <si>
    <t>Elektriski metināta apaļā tērauda caurule d-88.9 mm, biezums 1,5 mm, 3", L=6m, S235</t>
  </si>
  <si>
    <t>Cinkota apaļā caurule d-48.3 mm, biezums 2.9mm, 1"1/2, L=6m, S195T</t>
  </si>
  <si>
    <t>Kvadrātveida tērauda profilcaurule 15x15 mm, biezums 1.5mm, L=6m, S235</t>
  </si>
  <si>
    <t>Kvadrātveida tērauda profilcaurule 20x20 mm, biezums 2.0mm, L=6m, S235</t>
  </si>
  <si>
    <t>Kvadrātveida tērauda profilcaurule 30x30 mm, biezums 2.0mm, L=6m, S235</t>
  </si>
  <si>
    <t>Kvadrātveida tērauda profilcaurule 40x40 mm, biezums 1.5mm, L=6m, S235</t>
  </si>
  <si>
    <t>Kvadrātveida tērauda profilcaurule 120x120 mm, biezums 4mm, L=6m, S235</t>
  </si>
  <si>
    <t>Taisnstūrveida tērauda profilcaurule 40x20 mm, biezums 2mm, L=6m, S235</t>
  </si>
  <si>
    <t>Taisnstūrveida tērauda profilcaurule 40x20 mm, biezums 3mm, L=6m, S235</t>
  </si>
  <si>
    <t>Taisnstūrveida tērauda profilcaurule 60x40 mm, biezums 3mm, L=6m, S235</t>
  </si>
  <si>
    <t>Taisnstūrveida tērauda profilcaurule 60x40 mm, biezums 4mm, L=6m, S235</t>
  </si>
  <si>
    <t xml:space="preserve">Tērauda leņķis, karsti velmēts 75x75x6 mm, L=6m, S235  </t>
  </si>
  <si>
    <t>Tērauda leņķis, karsti velmēts 60x60x5 mm, L=6m, S235</t>
  </si>
  <si>
    <t xml:space="preserve">Tērauda leņķis, karsti velmēts 55x55x6 mm, L=6m, S235  </t>
  </si>
  <si>
    <t xml:space="preserve">Tērauda leņķis, karsti velmēts 50x50x5 mm, L=6m, S235  </t>
  </si>
  <si>
    <t xml:space="preserve">Tērauda leņķis, karsti velmēts 50x50x4 mm, L=6m, S235  </t>
  </si>
  <si>
    <t xml:space="preserve">Tērauda leņķis, karsti velmēts 45x45x5 mm, L=6m, S235  </t>
  </si>
  <si>
    <t xml:space="preserve">Tērauda leņķis, karsti velmēts 40x40x5 mm, L=6m, S235  </t>
  </si>
  <si>
    <t xml:space="preserve">Tērauda leņķis, karsti velmēts 40x40x4 mm, L=6m, S235  </t>
  </si>
  <si>
    <t xml:space="preserve">Tērauda leņķis, karsti velmēts 35x35x3 mm, L=6m, S235  </t>
  </si>
  <si>
    <t xml:space="preserve">Tērauda leņķis, karsti velmēts 25x25x4 mm, L=6m, S235  </t>
  </si>
  <si>
    <t xml:space="preserve">Tērauda leņķis, karsti velmēts 25x25x3 mm, L=6m, S235  </t>
  </si>
  <si>
    <t xml:space="preserve">Tērauda leņķis, karsti velmēts 20x20x3 mm, L=6m, S235  </t>
  </si>
  <si>
    <t xml:space="preserve">Tērauda U-profila sija UNP120 (120x55mm), L=6m, S235 </t>
  </si>
  <si>
    <t xml:space="preserve">Tērauda U-profila sija UNP100 (100x50mm), L=6m, S235 </t>
  </si>
  <si>
    <t xml:space="preserve">Tērauda U-profila sija UNP50 (50x38mm), L=6m, S235 </t>
  </si>
  <si>
    <t>Produkcijas (detaļas) mērvienība</t>
  </si>
  <si>
    <t>Produkcijas (detaļas) daudzums (gab, stieplei - tonnas)</t>
  </si>
  <si>
    <t xml:space="preserve">Produkcijas (detaļas) daudzums (gab, stieplei - tonnas) KOPĀ </t>
  </si>
  <si>
    <r>
      <t>Standarts</t>
    </r>
    <r>
      <rPr>
        <sz val="9"/>
        <color rgb="FFFF0000"/>
        <rFont val="Arial"/>
        <family val="2"/>
        <charset val="186"/>
      </rPr>
      <t xml:space="preserve"> </t>
    </r>
    <r>
      <rPr>
        <sz val="6"/>
        <color rgb="FF0070C0"/>
        <rFont val="Arial"/>
        <family val="2"/>
        <charset val="186"/>
      </rPr>
      <t>(Gadījumā, ja pretendents ir konstatējis, ka kāds no pieprasītā standarta ir zaudējusi savu aktualitāti, tad pretendentam, ir jāpiedāvā produktu, kurš atbilst aktuālajam standartam, papildus norādot aktuālo/atjaunoto standartu. Šādā gadījumā pie piedāvātā produkta aktuālās/atjaunotās standarta norādīt informācijas avotu, pēc kura Pasūtītājs varētu pārliecināties par izmaiņu pamatotību un piedāvātā produkta  atbilstību prasītam standartam.)</t>
    </r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</si>
  <si>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</si>
  <si>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</si>
  <si>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</si>
  <si>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</si>
  <si>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</si>
  <si>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</si>
  <si>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</si>
  <si>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</si>
  <si>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</si>
  <si>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</si>
  <si>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[1]</t>
  </si>
  <si>
    <t>[12]</t>
  </si>
  <si>
    <t>[13]</t>
  </si>
  <si>
    <t>[14]</t>
  </si>
  <si>
    <t>[15]</t>
  </si>
  <si>
    <t>[16]</t>
  </si>
  <si>
    <t>Standarts</t>
  </si>
  <si>
    <t>1 produkcijas (detaļas) cena, EUR/gab bez PVN</t>
  </si>
  <si>
    <t>Specifikācija / Finanšu - Tehniskais piedāvājums
Eļļu un smērvielu piegāde</t>
  </si>
  <si>
    <t>Finanšu - Tehniskais piedāvājums</t>
  </si>
  <si>
    <t>Preces ražotājs (nosaukums, valsts)</t>
  </si>
  <si>
    <t>Preces nosaukums, tips, izmēri, tērauda marka</t>
  </si>
  <si>
    <t>Muitas kods</t>
  </si>
  <si>
    <t>1 produkcijas (detaļas) svārs, kg/gab</t>
  </si>
  <si>
    <t>[17]</t>
  </si>
  <si>
    <t>[18]</t>
  </si>
  <si>
    <t>[19]</t>
  </si>
  <si>
    <t>[20]</t>
  </si>
  <si>
    <t>[21]</t>
  </si>
  <si>
    <t>[22]</t>
  </si>
  <si>
    <r>
      <t xml:space="preserve">kopējais piedāvātais apjoms, t (1 produkcijas (detaļas) svārs /1000 * Produkcijas (detaļas) daudzums) </t>
    </r>
    <r>
      <rPr>
        <i/>
        <sz val="9"/>
        <color rgb="FF0070C0"/>
        <rFont val="Arial"/>
        <family val="2"/>
        <charset val="186"/>
      </rPr>
      <t>(</t>
    </r>
    <r>
      <rPr>
        <i/>
        <sz val="9"/>
        <color rgb="FF00B050"/>
        <rFont val="Arial"/>
        <family val="2"/>
        <charset val="186"/>
      </rPr>
      <t>[17] kolonna</t>
    </r>
    <r>
      <rPr>
        <i/>
        <sz val="9"/>
        <color rgb="FF0070C0"/>
        <rFont val="Arial"/>
        <family val="2"/>
        <charset val="186"/>
      </rPr>
      <t xml:space="preserve"> /1000 * </t>
    </r>
    <r>
      <rPr>
        <i/>
        <sz val="9"/>
        <color rgb="FF00B050"/>
        <rFont val="Arial"/>
        <family val="2"/>
        <charset val="186"/>
      </rPr>
      <t>[12] kolonnu)</t>
    </r>
  </si>
  <si>
    <r>
      <t xml:space="preserve">Preces 1 tonnas cena, EUR bez PVN (1 produkcijas (detaļas) cena / 1 produkcijas (detaļas) svārs * 1000) </t>
    </r>
    <r>
      <rPr>
        <i/>
        <sz val="9"/>
        <color rgb="FF0070C0"/>
        <rFont val="Arial"/>
        <family val="2"/>
        <charset val="186"/>
      </rPr>
      <t>(</t>
    </r>
    <r>
      <rPr>
        <i/>
        <sz val="9"/>
        <color rgb="FF00B050"/>
        <rFont val="Arial"/>
        <family val="2"/>
        <charset val="186"/>
      </rPr>
      <t>[19] kolonna / [17] kolonnu</t>
    </r>
    <r>
      <rPr>
        <i/>
        <sz val="9"/>
        <color rgb="FF0070C0"/>
        <rFont val="Arial"/>
        <family val="2"/>
        <charset val="186"/>
      </rPr>
      <t>*1000)</t>
    </r>
  </si>
  <si>
    <r>
      <t xml:space="preserve">SUMMA, EUR bez PVN (kopējais piedāvātais apjoms, t) * Preces 1 tonnas cena, EUR bez PVN </t>
    </r>
    <r>
      <rPr>
        <i/>
        <sz val="9"/>
        <color rgb="FF0070C0"/>
        <rFont val="Arial"/>
        <family val="2"/>
        <charset val="186"/>
      </rPr>
      <t>(</t>
    </r>
    <r>
      <rPr>
        <i/>
        <sz val="9"/>
        <color rgb="FF00B050"/>
        <rFont val="Arial"/>
        <family val="2"/>
        <charset val="186"/>
      </rPr>
      <t>[18] kolonna * [20] kolonnu</t>
    </r>
    <r>
      <rPr>
        <i/>
        <sz val="9"/>
        <color rgb="FF0070C0"/>
        <rFont val="Arial"/>
        <family val="2"/>
        <charset val="186"/>
      </rPr>
      <t>)</t>
    </r>
  </si>
  <si>
    <r>
      <t xml:space="preserve">Pavisam SUMMA iepirkuma daļā, EUR bez PVN </t>
    </r>
    <r>
      <rPr>
        <i/>
        <sz val="9"/>
        <color rgb="FF0070C0"/>
        <rFont val="Arial"/>
        <family val="2"/>
        <charset val="186"/>
      </rPr>
      <t>(</t>
    </r>
    <r>
      <rPr>
        <i/>
        <sz val="9"/>
        <color rgb="FF00B050"/>
        <rFont val="Arial"/>
        <family val="2"/>
        <charset val="186"/>
      </rPr>
      <t>[21 kolonnas]</t>
    </r>
    <r>
      <rPr>
        <i/>
        <sz val="9"/>
        <color rgb="FF0070C0"/>
        <rFont val="Arial"/>
        <family val="2"/>
        <charset val="186"/>
      </rPr>
      <t xml:space="preserve"> kopsummā 1 iepirkuma daļā)</t>
    </r>
  </si>
  <si>
    <t>Melnā metāla velmējumu piegāde (iepirkuma identifikācijas Nr. LDZ 2026/164-IAP-1)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</si>
</sst>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 x14ac:knownFonts="1"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  <font>
      <i/>
      <sz val="11"/>
      <color theme="1"/>
      <name val="Arial"/>
      <family val="2"/>
      <charset val="186"/>
    </font>
    <font>
      <b/>
      <sz val="9"/>
      <color theme="5" tint="-0.249977111117893"/>
      <name val="Arial"/>
      <family val="2"/>
      <charset val="186"/>
    </font>
    <font>
      <sz val="9"/>
      <color rgb="FFFF0000"/>
      <name val="Arial"/>
      <family val="2"/>
      <charset val="186"/>
    </font>
    <font>
      <i/>
      <sz val="8"/>
      <color theme="1"/>
      <name val="Arial"/>
      <family val="2"/>
      <charset val="186"/>
    </font>
    <font>
      <sz val="6"/>
      <color rgb="FF0070C0"/>
      <name val="Arial"/>
      <family val="2"/>
      <charset val="186"/>
    </font>
    <font>
      <i/>
      <sz val="8"/>
      <color rgb="FF0070C0"/>
      <name val="Arial"/>
      <family val="2"/>
      <charset val="186"/>
    </font>
    <font>
      <b/>
      <i/>
      <sz val="8"/>
      <color rgb="FF0070C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9"/>
      <color rgb="FF0070C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rgb="FF00B050"/>
      <name val="Arial"/>
      <family val="2"/>
      <charset val="186"/>
    </font>
    <font>
      <sz val="9"/>
      <color rgb="FF00B05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9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1" fontId="1" fillId="0" borderId="18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1" fillId="0" borderId="19" xfId="0" applyNumberFormat="1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1" fontId="1" fillId="0" borderId="23" xfId="0" applyNumberFormat="1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4" xfId="0" applyNumberFormat="1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1" fontId="1" fillId="0" borderId="29" xfId="0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4" xfId="0" applyFont="1" applyFill="1" applyBorder="1" applyAlignment="1">
      <alignment vertical="top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24" xfId="0" applyFont="1" applyFill="1" applyBorder="1" applyAlignment="1">
      <alignment vertical="top"/>
    </xf>
    <xf numFmtId="164" fontId="1" fillId="0" borderId="29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164" fontId="1" fillId="0" borderId="3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1" fontId="1" fillId="4" borderId="16" xfId="0" applyNumberFormat="1" applyFont="1" applyFill="1" applyBorder="1" applyAlignment="1">
      <alignment horizontal="center" vertical="center" wrapText="1"/>
    </xf>
    <xf numFmtId="1" fontId="1" fillId="4" borderId="14" xfId="0" applyNumberFormat="1" applyFont="1" applyFill="1" applyBorder="1" applyAlignment="1">
      <alignment horizontal="center" vertical="center" wrapText="1"/>
    </xf>
    <xf numFmtId="1" fontId="1" fillId="4" borderId="21" xfId="0" applyNumberFormat="1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 wrapText="1"/>
    </xf>
    <xf numFmtId="1" fontId="1" fillId="4" borderId="26" xfId="0" applyNumberFormat="1" applyFont="1" applyFill="1" applyBorder="1" applyAlignment="1">
      <alignment horizontal="center" vertical="center" wrapText="1"/>
    </xf>
    <xf numFmtId="1" fontId="1" fillId="4" borderId="24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" fontId="1" fillId="4" borderId="18" xfId="0" applyNumberFormat="1" applyFont="1" applyFill="1" applyBorder="1" applyAlignment="1">
      <alignment horizontal="center" vertical="center" wrapText="1"/>
    </xf>
    <xf numFmtId="1" fontId="1" fillId="4" borderId="23" xfId="0" applyNumberFormat="1" applyFont="1" applyFill="1" applyBorder="1" applyAlignment="1">
      <alignment horizontal="center" vertical="center" wrapText="1"/>
    </xf>
    <xf numFmtId="1" fontId="1" fillId="4" borderId="29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1" fontId="1" fillId="4" borderId="22" xfId="0" applyNumberFormat="1" applyFont="1" applyFill="1" applyBorder="1" applyAlignment="1">
      <alignment horizontal="center" vertical="center" wrapText="1"/>
    </xf>
    <xf numFmtId="1" fontId="1" fillId="4" borderId="28" xfId="0" applyNumberFormat="1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64" fontId="18" fillId="2" borderId="8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textRotation="90" wrapText="1"/>
    </xf>
    <xf numFmtId="164" fontId="1" fillId="2" borderId="0" xfId="0" applyNumberFormat="1" applyFont="1" applyFill="1" applyBorder="1" applyAlignment="1">
      <alignment horizontal="center" vertical="center" textRotation="90" wrapText="1"/>
    </xf>
    <xf numFmtId="164" fontId="1" fillId="2" borderId="32" xfId="0" applyNumberFormat="1" applyFont="1" applyFill="1" applyBorder="1" applyAlignment="1">
      <alignment horizontal="center" vertical="center" textRotation="90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FDF9E3"/>
      <color rgb="FFFEFCF0"/>
      <color rgb="FFFD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382F-FA55-4082-9462-BD6B68364639}">
  <sheetPr>
    <pageSetUpPr fitToPage="1"/>
  </sheetPr>
  <dimension ref="A1:Y131"/>
  <sheetViews>
    <sheetView tabSelected="1" zoomScale="85" zoomScaleNormal="85" workbookViewId="0">
      <selection activeCell="A2" sqref="A2:V2"/>
    </sheetView>
  </sheetViews>
  <sheetFormatPr defaultRowHeight="14" x14ac:dyDescent="0.3"/>
  <cols>
    <col min="1" max="1" width="4.83203125" customWidth="1"/>
    <col min="2" max="2" width="56.25" customWidth="1"/>
    <col min="3" max="3" width="19.5" customWidth="1"/>
    <col min="4" max="4" width="6.75" customWidth="1"/>
    <col min="5" max="5" width="6.33203125" customWidth="1"/>
    <col min="6" max="6" width="5.58203125" customWidth="1"/>
    <col min="7" max="7" width="5.75" customWidth="1"/>
    <col min="8" max="10" width="5.58203125" customWidth="1"/>
    <col min="11" max="11" width="6.08203125" customWidth="1"/>
    <col min="12" max="12" width="7.83203125" customWidth="1"/>
    <col min="13" max="13" width="31.25" customWidth="1"/>
    <col min="14" max="14" width="13.25" customWidth="1"/>
    <col min="15" max="16" width="10.83203125" customWidth="1"/>
    <col min="17" max="17" width="12.58203125" customWidth="1"/>
    <col min="18" max="18" width="19" customWidth="1"/>
    <col min="19" max="19" width="13.08203125" customWidth="1"/>
    <col min="20" max="20" width="23.25" customWidth="1"/>
    <col min="21" max="21" width="22.58203125" customWidth="1"/>
    <col min="22" max="22" width="17.5" customWidth="1"/>
    <col min="23" max="23" width="13.08203125" customWidth="1"/>
    <col min="24" max="24" width="23.25" customWidth="1"/>
    <col min="25" max="25" width="21.75" customWidth="1"/>
  </cols>
  <sheetData>
    <row r="1" spans="1:25" ht="14.25" customHeight="1" x14ac:dyDescent="0.3">
      <c r="A1" s="130" t="s">
        <v>113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5" ht="15.75" customHeight="1" thickBot="1" x14ac:dyDescent="0.4">
      <c r="A2" s="131" t="s">
        <v>129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5" ht="14.25" customHeight="1" x14ac:dyDescent="0.3">
      <c r="A3" s="118" t="s">
        <v>0</v>
      </c>
      <c r="B3" s="121" t="s">
        <v>1</v>
      </c>
      <c r="C3" s="121" t="s">
        <v>94</v>
      </c>
      <c r="D3" s="124" t="s">
        <v>91</v>
      </c>
      <c r="E3" s="108" t="s">
        <v>92</v>
      </c>
      <c r="F3" s="109"/>
      <c r="G3" s="109"/>
      <c r="H3" s="109"/>
      <c r="I3" s="109"/>
      <c r="J3" s="109"/>
      <c r="K3" s="109"/>
      <c r="L3" s="106" t="s">
        <v>93</v>
      </c>
      <c r="M3" s="133" t="s">
        <v>114</v>
      </c>
      <c r="N3" s="134"/>
      <c r="O3" s="134"/>
      <c r="P3" s="134"/>
      <c r="Q3" s="134"/>
      <c r="R3" s="134"/>
      <c r="S3" s="134"/>
      <c r="T3" s="134"/>
      <c r="U3" s="134"/>
      <c r="V3" s="134"/>
      <c r="W3" s="12"/>
      <c r="X3" s="12"/>
      <c r="Y3" s="12"/>
    </row>
    <row r="4" spans="1:25" ht="14.25" customHeight="1" x14ac:dyDescent="0.3">
      <c r="A4" s="119"/>
      <c r="B4" s="122"/>
      <c r="C4" s="122"/>
      <c r="D4" s="125"/>
      <c r="E4" s="95" t="s">
        <v>3</v>
      </c>
      <c r="F4" s="96" t="s">
        <v>2</v>
      </c>
      <c r="G4" s="97" t="s">
        <v>3</v>
      </c>
      <c r="H4" s="98" t="s">
        <v>30</v>
      </c>
      <c r="I4" s="96" t="s">
        <v>2</v>
      </c>
      <c r="J4" s="97" t="s">
        <v>3</v>
      </c>
      <c r="K4" s="98" t="s">
        <v>30</v>
      </c>
      <c r="L4" s="107"/>
      <c r="M4" s="110" t="s">
        <v>116</v>
      </c>
      <c r="N4" s="105" t="s">
        <v>115</v>
      </c>
      <c r="O4" s="111" t="s">
        <v>111</v>
      </c>
      <c r="P4" s="111" t="s">
        <v>117</v>
      </c>
      <c r="Q4" s="105" t="s">
        <v>118</v>
      </c>
      <c r="R4" s="105" t="s">
        <v>125</v>
      </c>
      <c r="S4" s="105" t="s">
        <v>112</v>
      </c>
      <c r="T4" s="105" t="s">
        <v>126</v>
      </c>
      <c r="U4" s="105" t="s">
        <v>127</v>
      </c>
      <c r="V4" s="105" t="s">
        <v>128</v>
      </c>
      <c r="W4" s="62"/>
      <c r="X4" s="62"/>
      <c r="Y4" s="62"/>
    </row>
    <row r="5" spans="1:25" ht="61.5" customHeight="1" x14ac:dyDescent="0.3">
      <c r="A5" s="120"/>
      <c r="B5" s="123"/>
      <c r="C5" s="123"/>
      <c r="D5" s="126"/>
      <c r="E5" s="99" t="s">
        <v>27</v>
      </c>
      <c r="F5" s="115" t="s">
        <v>28</v>
      </c>
      <c r="G5" s="116"/>
      <c r="H5" s="117"/>
      <c r="I5" s="115" t="s">
        <v>29</v>
      </c>
      <c r="J5" s="116"/>
      <c r="K5" s="117"/>
      <c r="L5" s="107"/>
      <c r="M5" s="110"/>
      <c r="N5" s="105"/>
      <c r="O5" s="111"/>
      <c r="P5" s="111"/>
      <c r="Q5" s="105"/>
      <c r="R5" s="105"/>
      <c r="S5" s="105"/>
      <c r="T5" s="105"/>
      <c r="U5" s="105"/>
      <c r="V5" s="105"/>
      <c r="W5" s="62"/>
      <c r="X5" s="62"/>
      <c r="Y5" s="62"/>
    </row>
    <row r="6" spans="1:25" ht="12.75" customHeight="1" x14ac:dyDescent="0.3">
      <c r="A6" s="7" t="s">
        <v>105</v>
      </c>
      <c r="B6" s="7" t="s">
        <v>95</v>
      </c>
      <c r="C6" s="7" t="s">
        <v>96</v>
      </c>
      <c r="D6" s="76" t="s">
        <v>97</v>
      </c>
      <c r="E6" s="82" t="s">
        <v>98</v>
      </c>
      <c r="F6" s="8" t="s">
        <v>99</v>
      </c>
      <c r="G6" s="9" t="s">
        <v>100</v>
      </c>
      <c r="H6" s="10" t="s">
        <v>101</v>
      </c>
      <c r="I6" s="8" t="s">
        <v>102</v>
      </c>
      <c r="J6" s="9" t="s">
        <v>103</v>
      </c>
      <c r="K6" s="10" t="s">
        <v>104</v>
      </c>
      <c r="L6" s="63" t="s">
        <v>106</v>
      </c>
      <c r="M6" s="100" t="s">
        <v>107</v>
      </c>
      <c r="N6" s="101" t="s">
        <v>108</v>
      </c>
      <c r="O6" s="101" t="s">
        <v>109</v>
      </c>
      <c r="P6" s="101" t="s">
        <v>110</v>
      </c>
      <c r="Q6" s="102" t="s">
        <v>119</v>
      </c>
      <c r="R6" s="101" t="s">
        <v>120</v>
      </c>
      <c r="S6" s="103" t="s">
        <v>121</v>
      </c>
      <c r="T6" s="104" t="s">
        <v>122</v>
      </c>
      <c r="U6" s="101" t="s">
        <v>123</v>
      </c>
      <c r="V6" s="103" t="s">
        <v>124</v>
      </c>
    </row>
    <row r="7" spans="1:25" x14ac:dyDescent="0.3">
      <c r="A7" s="112">
        <v>1</v>
      </c>
      <c r="B7" s="20" t="s">
        <v>90</v>
      </c>
      <c r="C7" s="21" t="s">
        <v>7</v>
      </c>
      <c r="D7" s="77" t="s">
        <v>40</v>
      </c>
      <c r="E7" s="83">
        <v>5</v>
      </c>
      <c r="F7" s="64"/>
      <c r="G7" s="65"/>
      <c r="H7" s="89"/>
      <c r="I7" s="64"/>
      <c r="J7" s="65"/>
      <c r="K7" s="89"/>
      <c r="L7" s="22">
        <f t="shared" ref="L7:L38" si="0">SUM(E7:K7)</f>
        <v>5</v>
      </c>
      <c r="M7" s="23"/>
      <c r="N7" s="24"/>
      <c r="O7" s="24"/>
      <c r="P7" s="24"/>
      <c r="Q7" s="25"/>
      <c r="R7" s="26">
        <f>ROUND(L7/1000*Q7,3)</f>
        <v>0</v>
      </c>
      <c r="S7" s="25"/>
      <c r="T7" s="27" t="e">
        <f>ROUND(S7/Q7*1000,4)</f>
        <v>#DIV/0!</v>
      </c>
      <c r="U7" s="28" t="e">
        <f>ROUND(R7*T7,2)</f>
        <v>#DIV/0!</v>
      </c>
      <c r="V7" s="127" t="e">
        <f>SUM(U7:U9)</f>
        <v>#DIV/0!</v>
      </c>
      <c r="W7" s="2"/>
    </row>
    <row r="8" spans="1:25" x14ac:dyDescent="0.3">
      <c r="A8" s="114"/>
      <c r="B8" s="29" t="s">
        <v>89</v>
      </c>
      <c r="C8" s="30" t="s">
        <v>7</v>
      </c>
      <c r="D8" s="78" t="s">
        <v>40</v>
      </c>
      <c r="E8" s="84"/>
      <c r="F8" s="66"/>
      <c r="G8" s="67">
        <v>3</v>
      </c>
      <c r="H8" s="90"/>
      <c r="I8" s="66"/>
      <c r="J8" s="67"/>
      <c r="K8" s="90"/>
      <c r="L8" s="31">
        <f t="shared" si="0"/>
        <v>3</v>
      </c>
      <c r="M8" s="32"/>
      <c r="N8" s="33"/>
      <c r="O8" s="33"/>
      <c r="P8" s="33"/>
      <c r="Q8" s="34"/>
      <c r="R8" s="35">
        <f t="shared" ref="R8:R71" si="1">ROUND(L8/1000*Q8,3)</f>
        <v>0</v>
      </c>
      <c r="S8" s="34"/>
      <c r="T8" s="36" t="e">
        <f t="shared" ref="T8:T71" si="2">ROUND(S8/Q8*1000,4)</f>
        <v>#DIV/0!</v>
      </c>
      <c r="U8" s="37" t="e">
        <f t="shared" ref="U8:U71" si="3">ROUND(R8*T8,2)</f>
        <v>#DIV/0!</v>
      </c>
      <c r="V8" s="128"/>
      <c r="W8" s="2"/>
    </row>
    <row r="9" spans="1:25" x14ac:dyDescent="0.3">
      <c r="A9" s="113"/>
      <c r="B9" s="38" t="s">
        <v>88</v>
      </c>
      <c r="C9" s="39" t="s">
        <v>7</v>
      </c>
      <c r="D9" s="79" t="s">
        <v>40</v>
      </c>
      <c r="E9" s="85">
        <v>1</v>
      </c>
      <c r="F9" s="68"/>
      <c r="G9" s="69"/>
      <c r="H9" s="91"/>
      <c r="I9" s="68"/>
      <c r="J9" s="69"/>
      <c r="K9" s="91"/>
      <c r="L9" s="40">
        <f t="shared" si="0"/>
        <v>1</v>
      </c>
      <c r="M9" s="41"/>
      <c r="N9" s="42"/>
      <c r="O9" s="42"/>
      <c r="P9" s="42"/>
      <c r="Q9" s="43"/>
      <c r="R9" s="44">
        <f t="shared" si="1"/>
        <v>0</v>
      </c>
      <c r="S9" s="43"/>
      <c r="T9" s="45" t="e">
        <f t="shared" si="2"/>
        <v>#DIV/0!</v>
      </c>
      <c r="U9" s="46" t="e">
        <f t="shared" si="3"/>
        <v>#DIV/0!</v>
      </c>
      <c r="V9" s="129"/>
      <c r="W9" s="2"/>
    </row>
    <row r="10" spans="1:25" x14ac:dyDescent="0.3">
      <c r="A10" s="112">
        <v>2</v>
      </c>
      <c r="B10" s="21" t="s">
        <v>87</v>
      </c>
      <c r="C10" s="21" t="s">
        <v>7</v>
      </c>
      <c r="D10" s="77" t="s">
        <v>40</v>
      </c>
      <c r="E10" s="83"/>
      <c r="F10" s="64"/>
      <c r="G10" s="65"/>
      <c r="H10" s="89">
        <v>19</v>
      </c>
      <c r="I10" s="64"/>
      <c r="J10" s="65"/>
      <c r="K10" s="89">
        <v>57</v>
      </c>
      <c r="L10" s="22">
        <f t="shared" si="0"/>
        <v>76</v>
      </c>
      <c r="M10" s="23"/>
      <c r="N10" s="24"/>
      <c r="O10" s="24"/>
      <c r="P10" s="24"/>
      <c r="Q10" s="25"/>
      <c r="R10" s="26">
        <f t="shared" si="1"/>
        <v>0</v>
      </c>
      <c r="S10" s="25"/>
      <c r="T10" s="27" t="e">
        <f t="shared" si="2"/>
        <v>#DIV/0!</v>
      </c>
      <c r="U10" s="28" t="e">
        <f t="shared" si="3"/>
        <v>#DIV/0!</v>
      </c>
      <c r="V10" s="127" t="e">
        <f>SUM(U10:U22)</f>
        <v>#DIV/0!</v>
      </c>
      <c r="W10" s="2"/>
    </row>
    <row r="11" spans="1:25" x14ac:dyDescent="0.3">
      <c r="A11" s="114"/>
      <c r="B11" s="30" t="s">
        <v>86</v>
      </c>
      <c r="C11" s="30" t="s">
        <v>7</v>
      </c>
      <c r="D11" s="78" t="s">
        <v>40</v>
      </c>
      <c r="E11" s="84"/>
      <c r="F11" s="66"/>
      <c r="G11" s="67">
        <v>5</v>
      </c>
      <c r="H11" s="90"/>
      <c r="I11" s="66"/>
      <c r="J11" s="67"/>
      <c r="K11" s="90"/>
      <c r="L11" s="31">
        <f t="shared" si="0"/>
        <v>5</v>
      </c>
      <c r="M11" s="32"/>
      <c r="N11" s="33"/>
      <c r="O11" s="33"/>
      <c r="P11" s="33"/>
      <c r="Q11" s="34"/>
      <c r="R11" s="35">
        <f t="shared" si="1"/>
        <v>0</v>
      </c>
      <c r="S11" s="34"/>
      <c r="T11" s="36" t="e">
        <f t="shared" si="2"/>
        <v>#DIV/0!</v>
      </c>
      <c r="U11" s="37" t="e">
        <f t="shared" si="3"/>
        <v>#DIV/0!</v>
      </c>
      <c r="V11" s="128"/>
      <c r="W11" s="2"/>
    </row>
    <row r="12" spans="1:25" x14ac:dyDescent="0.3">
      <c r="A12" s="114"/>
      <c r="B12" s="30" t="s">
        <v>85</v>
      </c>
      <c r="C12" s="30" t="s">
        <v>7</v>
      </c>
      <c r="D12" s="78" t="s">
        <v>40</v>
      </c>
      <c r="E12" s="84">
        <v>20</v>
      </c>
      <c r="F12" s="66"/>
      <c r="G12" s="67"/>
      <c r="H12" s="90"/>
      <c r="I12" s="66"/>
      <c r="J12" s="67"/>
      <c r="K12" s="90"/>
      <c r="L12" s="31">
        <f t="shared" si="0"/>
        <v>20</v>
      </c>
      <c r="M12" s="32"/>
      <c r="N12" s="33"/>
      <c r="O12" s="33"/>
      <c r="P12" s="33"/>
      <c r="Q12" s="34"/>
      <c r="R12" s="35">
        <f t="shared" si="1"/>
        <v>0</v>
      </c>
      <c r="S12" s="34"/>
      <c r="T12" s="36" t="e">
        <f t="shared" si="2"/>
        <v>#DIV/0!</v>
      </c>
      <c r="U12" s="37" t="e">
        <f t="shared" si="3"/>
        <v>#DIV/0!</v>
      </c>
      <c r="V12" s="128"/>
      <c r="W12" s="2"/>
    </row>
    <row r="13" spans="1:25" x14ac:dyDescent="0.3">
      <c r="A13" s="114"/>
      <c r="B13" s="30" t="s">
        <v>84</v>
      </c>
      <c r="C13" s="30" t="s">
        <v>7</v>
      </c>
      <c r="D13" s="78" t="s">
        <v>40</v>
      </c>
      <c r="E13" s="84"/>
      <c r="F13" s="66"/>
      <c r="G13" s="67">
        <v>2</v>
      </c>
      <c r="H13" s="90"/>
      <c r="I13" s="66"/>
      <c r="J13" s="67"/>
      <c r="K13" s="90"/>
      <c r="L13" s="31">
        <f t="shared" si="0"/>
        <v>2</v>
      </c>
      <c r="M13" s="32"/>
      <c r="N13" s="33"/>
      <c r="O13" s="33"/>
      <c r="P13" s="33"/>
      <c r="Q13" s="34"/>
      <c r="R13" s="35">
        <f t="shared" si="1"/>
        <v>0</v>
      </c>
      <c r="S13" s="34"/>
      <c r="T13" s="36" t="e">
        <f t="shared" si="2"/>
        <v>#DIV/0!</v>
      </c>
      <c r="U13" s="37" t="e">
        <f t="shared" si="3"/>
        <v>#DIV/0!</v>
      </c>
      <c r="V13" s="128"/>
      <c r="W13" s="2"/>
    </row>
    <row r="14" spans="1:25" x14ac:dyDescent="0.3">
      <c r="A14" s="114"/>
      <c r="B14" s="30" t="s">
        <v>83</v>
      </c>
      <c r="C14" s="30" t="s">
        <v>7</v>
      </c>
      <c r="D14" s="78" t="s">
        <v>40</v>
      </c>
      <c r="E14" s="84">
        <v>2</v>
      </c>
      <c r="F14" s="66"/>
      <c r="G14" s="67"/>
      <c r="H14" s="90"/>
      <c r="I14" s="66"/>
      <c r="J14" s="67"/>
      <c r="K14" s="90"/>
      <c r="L14" s="31">
        <f t="shared" si="0"/>
        <v>2</v>
      </c>
      <c r="M14" s="32"/>
      <c r="N14" s="33"/>
      <c r="O14" s="33"/>
      <c r="P14" s="33"/>
      <c r="Q14" s="34"/>
      <c r="R14" s="35">
        <f t="shared" si="1"/>
        <v>0</v>
      </c>
      <c r="S14" s="34"/>
      <c r="T14" s="36" t="e">
        <f t="shared" si="2"/>
        <v>#DIV/0!</v>
      </c>
      <c r="U14" s="37" t="e">
        <f t="shared" si="3"/>
        <v>#DIV/0!</v>
      </c>
      <c r="V14" s="128"/>
      <c r="W14" s="2"/>
    </row>
    <row r="15" spans="1:25" x14ac:dyDescent="0.3">
      <c r="A15" s="114"/>
      <c r="B15" s="30" t="s">
        <v>82</v>
      </c>
      <c r="C15" s="30" t="s">
        <v>7</v>
      </c>
      <c r="D15" s="78" t="s">
        <v>40</v>
      </c>
      <c r="E15" s="84"/>
      <c r="F15" s="66"/>
      <c r="G15" s="67"/>
      <c r="H15" s="90">
        <v>13</v>
      </c>
      <c r="I15" s="66"/>
      <c r="J15" s="67"/>
      <c r="K15" s="90">
        <v>11</v>
      </c>
      <c r="L15" s="31">
        <f t="shared" si="0"/>
        <v>24</v>
      </c>
      <c r="M15" s="32"/>
      <c r="N15" s="33"/>
      <c r="O15" s="33"/>
      <c r="P15" s="33"/>
      <c r="Q15" s="34"/>
      <c r="R15" s="35">
        <f t="shared" si="1"/>
        <v>0</v>
      </c>
      <c r="S15" s="34"/>
      <c r="T15" s="36" t="e">
        <f t="shared" si="2"/>
        <v>#DIV/0!</v>
      </c>
      <c r="U15" s="37" t="e">
        <f t="shared" si="3"/>
        <v>#DIV/0!</v>
      </c>
      <c r="V15" s="128"/>
      <c r="W15" s="2"/>
    </row>
    <row r="16" spans="1:25" x14ac:dyDescent="0.3">
      <c r="A16" s="114"/>
      <c r="B16" s="30" t="s">
        <v>81</v>
      </c>
      <c r="C16" s="30" t="s">
        <v>7</v>
      </c>
      <c r="D16" s="78" t="s">
        <v>40</v>
      </c>
      <c r="E16" s="84"/>
      <c r="F16" s="66"/>
      <c r="G16" s="67"/>
      <c r="H16" s="90">
        <v>32</v>
      </c>
      <c r="I16" s="66"/>
      <c r="J16" s="67"/>
      <c r="K16" s="90">
        <v>10</v>
      </c>
      <c r="L16" s="31">
        <f t="shared" si="0"/>
        <v>42</v>
      </c>
      <c r="M16" s="32"/>
      <c r="N16" s="33"/>
      <c r="O16" s="33"/>
      <c r="P16" s="33"/>
      <c r="Q16" s="34"/>
      <c r="R16" s="35">
        <f t="shared" si="1"/>
        <v>0</v>
      </c>
      <c r="S16" s="34"/>
      <c r="T16" s="36" t="e">
        <f t="shared" si="2"/>
        <v>#DIV/0!</v>
      </c>
      <c r="U16" s="37" t="e">
        <f t="shared" si="3"/>
        <v>#DIV/0!</v>
      </c>
      <c r="V16" s="128"/>
      <c r="W16" s="2"/>
    </row>
    <row r="17" spans="1:23" x14ac:dyDescent="0.3">
      <c r="A17" s="114"/>
      <c r="B17" s="30" t="s">
        <v>80</v>
      </c>
      <c r="C17" s="30" t="s">
        <v>7</v>
      </c>
      <c r="D17" s="78" t="s">
        <v>40</v>
      </c>
      <c r="E17" s="84">
        <v>16</v>
      </c>
      <c r="F17" s="66"/>
      <c r="G17" s="67"/>
      <c r="H17" s="90"/>
      <c r="I17" s="66"/>
      <c r="J17" s="67"/>
      <c r="K17" s="90"/>
      <c r="L17" s="31">
        <f t="shared" si="0"/>
        <v>16</v>
      </c>
      <c r="M17" s="32"/>
      <c r="N17" s="33"/>
      <c r="O17" s="33"/>
      <c r="P17" s="33"/>
      <c r="Q17" s="34"/>
      <c r="R17" s="35">
        <f t="shared" si="1"/>
        <v>0</v>
      </c>
      <c r="S17" s="34"/>
      <c r="T17" s="36" t="e">
        <f t="shared" si="2"/>
        <v>#DIV/0!</v>
      </c>
      <c r="U17" s="37" t="e">
        <f t="shared" si="3"/>
        <v>#DIV/0!</v>
      </c>
      <c r="V17" s="128"/>
      <c r="W17" s="2"/>
    </row>
    <row r="18" spans="1:23" x14ac:dyDescent="0.3">
      <c r="A18" s="114"/>
      <c r="B18" s="30" t="s">
        <v>79</v>
      </c>
      <c r="C18" s="30" t="s">
        <v>7</v>
      </c>
      <c r="D18" s="78" t="s">
        <v>40</v>
      </c>
      <c r="E18" s="84"/>
      <c r="F18" s="66"/>
      <c r="G18" s="67"/>
      <c r="H18" s="90">
        <v>9</v>
      </c>
      <c r="I18" s="66"/>
      <c r="J18" s="67"/>
      <c r="K18" s="90">
        <v>9</v>
      </c>
      <c r="L18" s="31">
        <f t="shared" si="0"/>
        <v>18</v>
      </c>
      <c r="M18" s="32"/>
      <c r="N18" s="33"/>
      <c r="O18" s="33"/>
      <c r="P18" s="33"/>
      <c r="Q18" s="34"/>
      <c r="R18" s="35">
        <f t="shared" si="1"/>
        <v>0</v>
      </c>
      <c r="S18" s="34"/>
      <c r="T18" s="36" t="e">
        <f t="shared" si="2"/>
        <v>#DIV/0!</v>
      </c>
      <c r="U18" s="37" t="e">
        <f t="shared" si="3"/>
        <v>#DIV/0!</v>
      </c>
      <c r="V18" s="128"/>
      <c r="W18" s="2"/>
    </row>
    <row r="19" spans="1:23" x14ac:dyDescent="0.3">
      <c r="A19" s="114"/>
      <c r="B19" s="30" t="s">
        <v>78</v>
      </c>
      <c r="C19" s="30" t="s">
        <v>7</v>
      </c>
      <c r="D19" s="78" t="s">
        <v>40</v>
      </c>
      <c r="E19" s="84">
        <v>7</v>
      </c>
      <c r="F19" s="66"/>
      <c r="G19" s="67"/>
      <c r="H19" s="90"/>
      <c r="I19" s="66"/>
      <c r="J19" s="67"/>
      <c r="K19" s="90"/>
      <c r="L19" s="31">
        <f t="shared" si="0"/>
        <v>7</v>
      </c>
      <c r="M19" s="32"/>
      <c r="N19" s="33"/>
      <c r="O19" s="33"/>
      <c r="P19" s="33"/>
      <c r="Q19" s="34"/>
      <c r="R19" s="35">
        <f t="shared" si="1"/>
        <v>0</v>
      </c>
      <c r="S19" s="34"/>
      <c r="T19" s="36" t="e">
        <f t="shared" si="2"/>
        <v>#DIV/0!</v>
      </c>
      <c r="U19" s="37" t="e">
        <f t="shared" si="3"/>
        <v>#DIV/0!</v>
      </c>
      <c r="V19" s="128"/>
      <c r="W19" s="2"/>
    </row>
    <row r="20" spans="1:23" x14ac:dyDescent="0.3">
      <c r="A20" s="114"/>
      <c r="B20" s="30" t="s">
        <v>77</v>
      </c>
      <c r="C20" s="30" t="s">
        <v>7</v>
      </c>
      <c r="D20" s="78" t="s">
        <v>40</v>
      </c>
      <c r="E20" s="84"/>
      <c r="F20" s="66"/>
      <c r="G20" s="67"/>
      <c r="H20" s="90"/>
      <c r="I20" s="66">
        <v>11</v>
      </c>
      <c r="J20" s="67"/>
      <c r="K20" s="90"/>
      <c r="L20" s="31">
        <f t="shared" si="0"/>
        <v>11</v>
      </c>
      <c r="M20" s="32"/>
      <c r="N20" s="33"/>
      <c r="O20" s="33"/>
      <c r="P20" s="33"/>
      <c r="Q20" s="34"/>
      <c r="R20" s="35">
        <f t="shared" si="1"/>
        <v>0</v>
      </c>
      <c r="S20" s="34"/>
      <c r="T20" s="36" t="e">
        <f t="shared" si="2"/>
        <v>#DIV/0!</v>
      </c>
      <c r="U20" s="37" t="e">
        <f t="shared" si="3"/>
        <v>#DIV/0!</v>
      </c>
      <c r="V20" s="128"/>
      <c r="W20" s="2"/>
    </row>
    <row r="21" spans="1:23" x14ac:dyDescent="0.3">
      <c r="A21" s="114"/>
      <c r="B21" s="30" t="s">
        <v>76</v>
      </c>
      <c r="C21" s="30" t="s">
        <v>7</v>
      </c>
      <c r="D21" s="78" t="s">
        <v>40</v>
      </c>
      <c r="E21" s="84"/>
      <c r="F21" s="66"/>
      <c r="G21" s="67">
        <v>13</v>
      </c>
      <c r="H21" s="90"/>
      <c r="I21" s="66"/>
      <c r="J21" s="67"/>
      <c r="K21" s="90"/>
      <c r="L21" s="31">
        <f t="shared" si="0"/>
        <v>13</v>
      </c>
      <c r="M21" s="32"/>
      <c r="N21" s="33"/>
      <c r="O21" s="33"/>
      <c r="P21" s="33"/>
      <c r="Q21" s="34"/>
      <c r="R21" s="35">
        <f t="shared" si="1"/>
        <v>0</v>
      </c>
      <c r="S21" s="34"/>
      <c r="T21" s="36" t="e">
        <f t="shared" si="2"/>
        <v>#DIV/0!</v>
      </c>
      <c r="U21" s="37" t="e">
        <f t="shared" si="3"/>
        <v>#DIV/0!</v>
      </c>
      <c r="V21" s="128"/>
      <c r="W21" s="2"/>
    </row>
    <row r="22" spans="1:23" x14ac:dyDescent="0.3">
      <c r="A22" s="113"/>
      <c r="B22" s="39" t="s">
        <v>41</v>
      </c>
      <c r="C22" s="47" t="s">
        <v>7</v>
      </c>
      <c r="D22" s="79" t="s">
        <v>40</v>
      </c>
      <c r="E22" s="85"/>
      <c r="F22" s="68"/>
      <c r="G22" s="69">
        <v>6</v>
      </c>
      <c r="H22" s="91"/>
      <c r="I22" s="68"/>
      <c r="J22" s="69"/>
      <c r="K22" s="91"/>
      <c r="L22" s="40">
        <f t="shared" si="0"/>
        <v>6</v>
      </c>
      <c r="M22" s="41"/>
      <c r="N22" s="42"/>
      <c r="O22" s="42"/>
      <c r="P22" s="42"/>
      <c r="Q22" s="43"/>
      <c r="R22" s="44">
        <f t="shared" si="1"/>
        <v>0</v>
      </c>
      <c r="S22" s="43"/>
      <c r="T22" s="45" t="e">
        <f t="shared" si="2"/>
        <v>#DIV/0!</v>
      </c>
      <c r="U22" s="46" t="e">
        <f t="shared" si="3"/>
        <v>#DIV/0!</v>
      </c>
      <c r="V22" s="129"/>
      <c r="W22" s="2"/>
    </row>
    <row r="23" spans="1:23" x14ac:dyDescent="0.3">
      <c r="A23" s="112">
        <v>3</v>
      </c>
      <c r="B23" s="48" t="s">
        <v>42</v>
      </c>
      <c r="C23" s="49" t="s">
        <v>23</v>
      </c>
      <c r="D23" s="77" t="s">
        <v>40</v>
      </c>
      <c r="E23" s="83"/>
      <c r="F23" s="64"/>
      <c r="G23" s="65">
        <v>3</v>
      </c>
      <c r="H23" s="89"/>
      <c r="I23" s="64"/>
      <c r="J23" s="65"/>
      <c r="K23" s="89"/>
      <c r="L23" s="22">
        <f t="shared" si="0"/>
        <v>3</v>
      </c>
      <c r="M23" s="23"/>
      <c r="N23" s="24"/>
      <c r="O23" s="24"/>
      <c r="P23" s="24"/>
      <c r="Q23" s="25"/>
      <c r="R23" s="26">
        <f t="shared" si="1"/>
        <v>0</v>
      </c>
      <c r="S23" s="25"/>
      <c r="T23" s="27" t="e">
        <f t="shared" si="2"/>
        <v>#DIV/0!</v>
      </c>
      <c r="U23" s="28" t="e">
        <f t="shared" si="3"/>
        <v>#DIV/0!</v>
      </c>
      <c r="V23" s="127" t="e">
        <f>SUM(U23:U24)</f>
        <v>#DIV/0!</v>
      </c>
      <c r="W23" s="2"/>
    </row>
    <row r="24" spans="1:23" x14ac:dyDescent="0.3">
      <c r="A24" s="113"/>
      <c r="B24" s="50" t="s">
        <v>43</v>
      </c>
      <c r="C24" s="51" t="s">
        <v>23</v>
      </c>
      <c r="D24" s="79" t="s">
        <v>40</v>
      </c>
      <c r="E24" s="85">
        <v>10</v>
      </c>
      <c r="F24" s="68"/>
      <c r="G24" s="69"/>
      <c r="H24" s="91"/>
      <c r="I24" s="68"/>
      <c r="J24" s="69"/>
      <c r="K24" s="91"/>
      <c r="L24" s="40">
        <f t="shared" si="0"/>
        <v>10</v>
      </c>
      <c r="M24" s="41"/>
      <c r="N24" s="42"/>
      <c r="O24" s="42"/>
      <c r="P24" s="42"/>
      <c r="Q24" s="43"/>
      <c r="R24" s="44">
        <f t="shared" si="1"/>
        <v>0</v>
      </c>
      <c r="S24" s="43"/>
      <c r="T24" s="45" t="e">
        <f t="shared" si="2"/>
        <v>#DIV/0!</v>
      </c>
      <c r="U24" s="46" t="e">
        <f t="shared" si="3"/>
        <v>#DIV/0!</v>
      </c>
      <c r="V24" s="129"/>
      <c r="W24" s="2"/>
    </row>
    <row r="25" spans="1:23" x14ac:dyDescent="0.3">
      <c r="A25" s="112">
        <v>4</v>
      </c>
      <c r="B25" s="21" t="s">
        <v>44</v>
      </c>
      <c r="C25" s="21" t="s">
        <v>10</v>
      </c>
      <c r="D25" s="77" t="s">
        <v>40</v>
      </c>
      <c r="E25" s="83"/>
      <c r="F25" s="64"/>
      <c r="G25" s="65">
        <v>7</v>
      </c>
      <c r="H25" s="89"/>
      <c r="I25" s="64"/>
      <c r="J25" s="65"/>
      <c r="K25" s="89"/>
      <c r="L25" s="22">
        <f t="shared" si="0"/>
        <v>7</v>
      </c>
      <c r="M25" s="23"/>
      <c r="N25" s="24"/>
      <c r="O25" s="24"/>
      <c r="P25" s="24"/>
      <c r="Q25" s="25"/>
      <c r="R25" s="26">
        <f t="shared" si="1"/>
        <v>0</v>
      </c>
      <c r="S25" s="25"/>
      <c r="T25" s="27" t="e">
        <f t="shared" si="2"/>
        <v>#DIV/0!</v>
      </c>
      <c r="U25" s="28" t="e">
        <f t="shared" si="3"/>
        <v>#DIV/0!</v>
      </c>
      <c r="V25" s="127" t="e">
        <f>SUM(U25:U33)</f>
        <v>#DIV/0!</v>
      </c>
      <c r="W25" s="2"/>
    </row>
    <row r="26" spans="1:23" x14ac:dyDescent="0.3">
      <c r="A26" s="114"/>
      <c r="B26" s="30" t="s">
        <v>45</v>
      </c>
      <c r="C26" s="30" t="s">
        <v>10</v>
      </c>
      <c r="D26" s="78" t="s">
        <v>40</v>
      </c>
      <c r="E26" s="84"/>
      <c r="F26" s="66"/>
      <c r="G26" s="67">
        <v>17</v>
      </c>
      <c r="H26" s="90"/>
      <c r="I26" s="66"/>
      <c r="J26" s="67"/>
      <c r="K26" s="90">
        <v>13</v>
      </c>
      <c r="L26" s="31">
        <f t="shared" si="0"/>
        <v>30</v>
      </c>
      <c r="M26" s="32"/>
      <c r="N26" s="33"/>
      <c r="O26" s="33"/>
      <c r="P26" s="33"/>
      <c r="Q26" s="34"/>
      <c r="R26" s="35">
        <f t="shared" si="1"/>
        <v>0</v>
      </c>
      <c r="S26" s="34"/>
      <c r="T26" s="36" t="e">
        <f t="shared" si="2"/>
        <v>#DIV/0!</v>
      </c>
      <c r="U26" s="37" t="e">
        <f t="shared" si="3"/>
        <v>#DIV/0!</v>
      </c>
      <c r="V26" s="128"/>
      <c r="W26" s="2"/>
    </row>
    <row r="27" spans="1:23" x14ac:dyDescent="0.3">
      <c r="A27" s="114"/>
      <c r="B27" s="30" t="s">
        <v>46</v>
      </c>
      <c r="C27" s="30" t="s">
        <v>10</v>
      </c>
      <c r="D27" s="78" t="s">
        <v>40</v>
      </c>
      <c r="E27" s="84"/>
      <c r="F27" s="66">
        <v>11</v>
      </c>
      <c r="G27" s="67">
        <v>5</v>
      </c>
      <c r="H27" s="90">
        <v>53</v>
      </c>
      <c r="I27" s="66"/>
      <c r="J27" s="67"/>
      <c r="K27" s="90">
        <v>11</v>
      </c>
      <c r="L27" s="31">
        <f t="shared" si="0"/>
        <v>80</v>
      </c>
      <c r="M27" s="32"/>
      <c r="N27" s="33"/>
      <c r="O27" s="33"/>
      <c r="P27" s="33"/>
      <c r="Q27" s="34"/>
      <c r="R27" s="35">
        <f t="shared" si="1"/>
        <v>0</v>
      </c>
      <c r="S27" s="34"/>
      <c r="T27" s="36" t="e">
        <f t="shared" si="2"/>
        <v>#DIV/0!</v>
      </c>
      <c r="U27" s="37" t="e">
        <f t="shared" si="3"/>
        <v>#DIV/0!</v>
      </c>
      <c r="V27" s="128"/>
      <c r="W27" s="2"/>
    </row>
    <row r="28" spans="1:23" x14ac:dyDescent="0.3">
      <c r="A28" s="114"/>
      <c r="B28" s="30" t="s">
        <v>47</v>
      </c>
      <c r="C28" s="30" t="s">
        <v>10</v>
      </c>
      <c r="D28" s="78" t="s">
        <v>40</v>
      </c>
      <c r="E28" s="84"/>
      <c r="F28" s="66">
        <v>21</v>
      </c>
      <c r="G28" s="67"/>
      <c r="H28" s="90"/>
      <c r="I28" s="66"/>
      <c r="J28" s="67"/>
      <c r="K28" s="90"/>
      <c r="L28" s="31">
        <f t="shared" si="0"/>
        <v>21</v>
      </c>
      <c r="M28" s="32"/>
      <c r="N28" s="33"/>
      <c r="O28" s="33"/>
      <c r="P28" s="33"/>
      <c r="Q28" s="34"/>
      <c r="R28" s="35">
        <f t="shared" si="1"/>
        <v>0</v>
      </c>
      <c r="S28" s="34"/>
      <c r="T28" s="36" t="e">
        <f t="shared" si="2"/>
        <v>#DIV/0!</v>
      </c>
      <c r="U28" s="37" t="e">
        <f t="shared" si="3"/>
        <v>#DIV/0!</v>
      </c>
      <c r="V28" s="128"/>
      <c r="W28" s="2"/>
    </row>
    <row r="29" spans="1:23" x14ac:dyDescent="0.3">
      <c r="A29" s="114"/>
      <c r="B29" s="30" t="s">
        <v>48</v>
      </c>
      <c r="C29" s="30" t="s">
        <v>10</v>
      </c>
      <c r="D29" s="78" t="s">
        <v>40</v>
      </c>
      <c r="E29" s="84">
        <v>10</v>
      </c>
      <c r="F29" s="66"/>
      <c r="G29" s="67"/>
      <c r="H29" s="90">
        <v>3</v>
      </c>
      <c r="I29" s="66"/>
      <c r="J29" s="67"/>
      <c r="K29" s="90"/>
      <c r="L29" s="31">
        <f t="shared" si="0"/>
        <v>13</v>
      </c>
      <c r="M29" s="32"/>
      <c r="N29" s="33"/>
      <c r="O29" s="33"/>
      <c r="P29" s="33"/>
      <c r="Q29" s="34"/>
      <c r="R29" s="35">
        <f t="shared" si="1"/>
        <v>0</v>
      </c>
      <c r="S29" s="34"/>
      <c r="T29" s="36" t="e">
        <f t="shared" si="2"/>
        <v>#DIV/0!</v>
      </c>
      <c r="U29" s="37" t="e">
        <f t="shared" si="3"/>
        <v>#DIV/0!</v>
      </c>
      <c r="V29" s="128"/>
      <c r="W29" s="2"/>
    </row>
    <row r="30" spans="1:23" x14ac:dyDescent="0.3">
      <c r="A30" s="114"/>
      <c r="B30" s="30" t="s">
        <v>49</v>
      </c>
      <c r="C30" s="30" t="s">
        <v>10</v>
      </c>
      <c r="D30" s="78" t="s">
        <v>40</v>
      </c>
      <c r="E30" s="84"/>
      <c r="F30" s="66"/>
      <c r="G30" s="67"/>
      <c r="H30" s="90"/>
      <c r="I30" s="66">
        <v>11</v>
      </c>
      <c r="J30" s="67"/>
      <c r="K30" s="90">
        <v>6</v>
      </c>
      <c r="L30" s="31">
        <f t="shared" si="0"/>
        <v>17</v>
      </c>
      <c r="M30" s="32"/>
      <c r="N30" s="33"/>
      <c r="O30" s="33"/>
      <c r="P30" s="33"/>
      <c r="Q30" s="34"/>
      <c r="R30" s="35">
        <f t="shared" si="1"/>
        <v>0</v>
      </c>
      <c r="S30" s="34"/>
      <c r="T30" s="36" t="e">
        <f t="shared" si="2"/>
        <v>#DIV/0!</v>
      </c>
      <c r="U30" s="37" t="e">
        <f t="shared" si="3"/>
        <v>#DIV/0!</v>
      </c>
      <c r="V30" s="128"/>
      <c r="W30" s="2"/>
    </row>
    <row r="31" spans="1:23" x14ac:dyDescent="0.3">
      <c r="A31" s="114"/>
      <c r="B31" s="30" t="s">
        <v>50</v>
      </c>
      <c r="C31" s="30" t="s">
        <v>10</v>
      </c>
      <c r="D31" s="78" t="s">
        <v>40</v>
      </c>
      <c r="E31" s="84"/>
      <c r="F31" s="66">
        <v>11</v>
      </c>
      <c r="G31" s="67"/>
      <c r="H31" s="90"/>
      <c r="I31" s="66"/>
      <c r="J31" s="67"/>
      <c r="K31" s="90"/>
      <c r="L31" s="31">
        <f t="shared" si="0"/>
        <v>11</v>
      </c>
      <c r="M31" s="32"/>
      <c r="N31" s="33"/>
      <c r="O31" s="33"/>
      <c r="P31" s="33"/>
      <c r="Q31" s="34"/>
      <c r="R31" s="35">
        <f t="shared" si="1"/>
        <v>0</v>
      </c>
      <c r="S31" s="34"/>
      <c r="T31" s="36" t="e">
        <f t="shared" si="2"/>
        <v>#DIV/0!</v>
      </c>
      <c r="U31" s="37" t="e">
        <f t="shared" si="3"/>
        <v>#DIV/0!</v>
      </c>
      <c r="V31" s="128"/>
      <c r="W31" s="2"/>
    </row>
    <row r="32" spans="1:23" x14ac:dyDescent="0.3">
      <c r="A32" s="114"/>
      <c r="B32" s="30" t="s">
        <v>51</v>
      </c>
      <c r="C32" s="30" t="s">
        <v>10</v>
      </c>
      <c r="D32" s="78" t="s">
        <v>40</v>
      </c>
      <c r="E32" s="84"/>
      <c r="F32" s="66"/>
      <c r="G32" s="67"/>
      <c r="H32" s="90">
        <v>3</v>
      </c>
      <c r="I32" s="66"/>
      <c r="J32" s="67"/>
      <c r="K32" s="90"/>
      <c r="L32" s="31">
        <f t="shared" si="0"/>
        <v>3</v>
      </c>
      <c r="M32" s="32"/>
      <c r="N32" s="33"/>
      <c r="O32" s="33"/>
      <c r="P32" s="33"/>
      <c r="Q32" s="34"/>
      <c r="R32" s="35">
        <f t="shared" si="1"/>
        <v>0</v>
      </c>
      <c r="S32" s="34"/>
      <c r="T32" s="36" t="e">
        <f t="shared" si="2"/>
        <v>#DIV/0!</v>
      </c>
      <c r="U32" s="37" t="e">
        <f t="shared" si="3"/>
        <v>#DIV/0!</v>
      </c>
      <c r="V32" s="128"/>
      <c r="W32" s="2"/>
    </row>
    <row r="33" spans="1:23" x14ac:dyDescent="0.3">
      <c r="A33" s="113"/>
      <c r="B33" s="39" t="s">
        <v>52</v>
      </c>
      <c r="C33" s="39" t="s">
        <v>10</v>
      </c>
      <c r="D33" s="79" t="s">
        <v>40</v>
      </c>
      <c r="E33" s="85"/>
      <c r="F33" s="68"/>
      <c r="G33" s="69"/>
      <c r="H33" s="91">
        <v>2</v>
      </c>
      <c r="I33" s="68"/>
      <c r="J33" s="69"/>
      <c r="K33" s="91"/>
      <c r="L33" s="40">
        <f t="shared" si="0"/>
        <v>2</v>
      </c>
      <c r="M33" s="41"/>
      <c r="N33" s="42"/>
      <c r="O33" s="42"/>
      <c r="P33" s="42"/>
      <c r="Q33" s="43"/>
      <c r="R33" s="44">
        <f t="shared" si="1"/>
        <v>0</v>
      </c>
      <c r="S33" s="43"/>
      <c r="T33" s="45" t="e">
        <f t="shared" si="2"/>
        <v>#DIV/0!</v>
      </c>
      <c r="U33" s="46" t="e">
        <f t="shared" si="3"/>
        <v>#DIV/0!</v>
      </c>
      <c r="V33" s="129"/>
      <c r="W33" s="2"/>
    </row>
    <row r="34" spans="1:23" x14ac:dyDescent="0.3">
      <c r="A34" s="112">
        <v>5</v>
      </c>
      <c r="B34" s="48" t="s">
        <v>53</v>
      </c>
      <c r="C34" s="49" t="s">
        <v>7</v>
      </c>
      <c r="D34" s="77" t="s">
        <v>40</v>
      </c>
      <c r="E34" s="83">
        <v>5</v>
      </c>
      <c r="F34" s="64"/>
      <c r="G34" s="65"/>
      <c r="H34" s="89"/>
      <c r="I34" s="64"/>
      <c r="J34" s="65"/>
      <c r="K34" s="89"/>
      <c r="L34" s="22">
        <f t="shared" si="0"/>
        <v>5</v>
      </c>
      <c r="M34" s="23"/>
      <c r="N34" s="24"/>
      <c r="O34" s="24"/>
      <c r="P34" s="24"/>
      <c r="Q34" s="25"/>
      <c r="R34" s="26">
        <f t="shared" si="1"/>
        <v>0</v>
      </c>
      <c r="S34" s="25"/>
      <c r="T34" s="27" t="e">
        <f t="shared" si="2"/>
        <v>#DIV/0!</v>
      </c>
      <c r="U34" s="28" t="e">
        <f t="shared" si="3"/>
        <v>#DIV/0!</v>
      </c>
      <c r="V34" s="127" t="e">
        <f>SUM(U34:U35)</f>
        <v>#DIV/0!</v>
      </c>
      <c r="W34" s="2"/>
    </row>
    <row r="35" spans="1:23" x14ac:dyDescent="0.3">
      <c r="A35" s="113"/>
      <c r="B35" s="50" t="s">
        <v>54</v>
      </c>
      <c r="C35" s="51" t="s">
        <v>7</v>
      </c>
      <c r="D35" s="79" t="s">
        <v>40</v>
      </c>
      <c r="E35" s="85">
        <v>5</v>
      </c>
      <c r="F35" s="68"/>
      <c r="G35" s="69"/>
      <c r="H35" s="91"/>
      <c r="I35" s="68"/>
      <c r="J35" s="69"/>
      <c r="K35" s="91"/>
      <c r="L35" s="40">
        <f t="shared" si="0"/>
        <v>5</v>
      </c>
      <c r="M35" s="41"/>
      <c r="N35" s="42"/>
      <c r="O35" s="42"/>
      <c r="P35" s="42"/>
      <c r="Q35" s="43"/>
      <c r="R35" s="44">
        <f t="shared" si="1"/>
        <v>0</v>
      </c>
      <c r="S35" s="43"/>
      <c r="T35" s="45" t="e">
        <f t="shared" si="2"/>
        <v>#DIV/0!</v>
      </c>
      <c r="U35" s="46" t="e">
        <f t="shared" si="3"/>
        <v>#DIV/0!</v>
      </c>
      <c r="V35" s="129"/>
      <c r="W35" s="2"/>
    </row>
    <row r="36" spans="1:23" x14ac:dyDescent="0.3">
      <c r="A36" s="112">
        <v>6</v>
      </c>
      <c r="B36" s="21" t="s">
        <v>55</v>
      </c>
      <c r="C36" s="21" t="s">
        <v>11</v>
      </c>
      <c r="D36" s="77" t="s">
        <v>40</v>
      </c>
      <c r="E36" s="83"/>
      <c r="F36" s="64"/>
      <c r="G36" s="65"/>
      <c r="H36" s="89">
        <v>2</v>
      </c>
      <c r="I36" s="64"/>
      <c r="J36" s="65"/>
      <c r="K36" s="89"/>
      <c r="L36" s="22">
        <f t="shared" si="0"/>
        <v>2</v>
      </c>
      <c r="M36" s="23"/>
      <c r="N36" s="24"/>
      <c r="O36" s="24"/>
      <c r="P36" s="24"/>
      <c r="Q36" s="25"/>
      <c r="R36" s="26">
        <f t="shared" si="1"/>
        <v>0</v>
      </c>
      <c r="S36" s="25"/>
      <c r="T36" s="27" t="e">
        <f t="shared" si="2"/>
        <v>#DIV/0!</v>
      </c>
      <c r="U36" s="28" t="e">
        <f t="shared" si="3"/>
        <v>#DIV/0!</v>
      </c>
      <c r="V36" s="127" t="e">
        <f>SUM(U36:U37)</f>
        <v>#DIV/0!</v>
      </c>
      <c r="W36" s="2"/>
    </row>
    <row r="37" spans="1:23" x14ac:dyDescent="0.3">
      <c r="A37" s="113"/>
      <c r="B37" s="39" t="s">
        <v>56</v>
      </c>
      <c r="C37" s="39" t="s">
        <v>11</v>
      </c>
      <c r="D37" s="79" t="s">
        <v>40</v>
      </c>
      <c r="E37" s="85"/>
      <c r="F37" s="68"/>
      <c r="G37" s="69"/>
      <c r="H37" s="91">
        <v>3</v>
      </c>
      <c r="I37" s="68"/>
      <c r="J37" s="69"/>
      <c r="K37" s="91"/>
      <c r="L37" s="40">
        <f t="shared" si="0"/>
        <v>3</v>
      </c>
      <c r="M37" s="41"/>
      <c r="N37" s="42"/>
      <c r="O37" s="42"/>
      <c r="P37" s="42"/>
      <c r="Q37" s="43"/>
      <c r="R37" s="44">
        <f t="shared" si="1"/>
        <v>0</v>
      </c>
      <c r="S37" s="43"/>
      <c r="T37" s="45" t="e">
        <f t="shared" si="2"/>
        <v>#DIV/0!</v>
      </c>
      <c r="U37" s="46" t="e">
        <f t="shared" si="3"/>
        <v>#DIV/0!</v>
      </c>
      <c r="V37" s="129"/>
      <c r="W37" s="2"/>
    </row>
    <row r="38" spans="1:23" x14ac:dyDescent="0.3">
      <c r="A38" s="112">
        <v>7</v>
      </c>
      <c r="B38" s="21" t="s">
        <v>57</v>
      </c>
      <c r="C38" s="21" t="s">
        <v>12</v>
      </c>
      <c r="D38" s="77" t="s">
        <v>40</v>
      </c>
      <c r="E38" s="83"/>
      <c r="F38" s="64"/>
      <c r="G38" s="65">
        <v>13</v>
      </c>
      <c r="H38" s="89"/>
      <c r="I38" s="64"/>
      <c r="J38" s="65"/>
      <c r="K38" s="89"/>
      <c r="L38" s="22">
        <f t="shared" si="0"/>
        <v>13</v>
      </c>
      <c r="M38" s="23"/>
      <c r="N38" s="24"/>
      <c r="O38" s="24"/>
      <c r="P38" s="24"/>
      <c r="Q38" s="25"/>
      <c r="R38" s="26">
        <f t="shared" si="1"/>
        <v>0</v>
      </c>
      <c r="S38" s="25"/>
      <c r="T38" s="27" t="e">
        <f t="shared" si="2"/>
        <v>#DIV/0!</v>
      </c>
      <c r="U38" s="28" t="e">
        <f t="shared" si="3"/>
        <v>#DIV/0!</v>
      </c>
      <c r="V38" s="127" t="e">
        <f>SUM(U38:U41)</f>
        <v>#DIV/0!</v>
      </c>
      <c r="W38" s="2"/>
    </row>
    <row r="39" spans="1:23" x14ac:dyDescent="0.3">
      <c r="A39" s="114"/>
      <c r="B39" s="30" t="s">
        <v>58</v>
      </c>
      <c r="C39" s="30" t="s">
        <v>12</v>
      </c>
      <c r="D39" s="78" t="s">
        <v>40</v>
      </c>
      <c r="E39" s="84"/>
      <c r="F39" s="66">
        <v>189</v>
      </c>
      <c r="G39" s="67"/>
      <c r="H39" s="90">
        <v>27</v>
      </c>
      <c r="I39" s="66"/>
      <c r="J39" s="67"/>
      <c r="K39" s="90"/>
      <c r="L39" s="31">
        <f t="shared" ref="L39:L70" si="4">SUM(E39:K39)</f>
        <v>216</v>
      </c>
      <c r="M39" s="32"/>
      <c r="N39" s="33"/>
      <c r="O39" s="33"/>
      <c r="P39" s="33"/>
      <c r="Q39" s="34"/>
      <c r="R39" s="35">
        <f t="shared" si="1"/>
        <v>0</v>
      </c>
      <c r="S39" s="34"/>
      <c r="T39" s="36" t="e">
        <f t="shared" si="2"/>
        <v>#DIV/0!</v>
      </c>
      <c r="U39" s="37" t="e">
        <f t="shared" si="3"/>
        <v>#DIV/0!</v>
      </c>
      <c r="V39" s="128"/>
      <c r="W39" s="2"/>
    </row>
    <row r="40" spans="1:23" x14ac:dyDescent="0.3">
      <c r="A40" s="114"/>
      <c r="B40" s="30" t="s">
        <v>59</v>
      </c>
      <c r="C40" s="30" t="s">
        <v>12</v>
      </c>
      <c r="D40" s="78" t="s">
        <v>40</v>
      </c>
      <c r="E40" s="84">
        <v>19</v>
      </c>
      <c r="F40" s="66">
        <v>94</v>
      </c>
      <c r="G40" s="67"/>
      <c r="H40" s="90">
        <v>19</v>
      </c>
      <c r="I40" s="66"/>
      <c r="J40" s="67"/>
      <c r="K40" s="90"/>
      <c r="L40" s="31">
        <f t="shared" si="4"/>
        <v>132</v>
      </c>
      <c r="M40" s="32"/>
      <c r="N40" s="33"/>
      <c r="O40" s="33"/>
      <c r="P40" s="33"/>
      <c r="Q40" s="34"/>
      <c r="R40" s="35">
        <f t="shared" si="1"/>
        <v>0</v>
      </c>
      <c r="S40" s="34"/>
      <c r="T40" s="36" t="e">
        <f t="shared" si="2"/>
        <v>#DIV/0!</v>
      </c>
      <c r="U40" s="37" t="e">
        <f t="shared" si="3"/>
        <v>#DIV/0!</v>
      </c>
      <c r="V40" s="128"/>
      <c r="W40" s="2"/>
    </row>
    <row r="41" spans="1:23" x14ac:dyDescent="0.3">
      <c r="A41" s="113"/>
      <c r="B41" s="39" t="s">
        <v>60</v>
      </c>
      <c r="C41" s="39" t="s">
        <v>12</v>
      </c>
      <c r="D41" s="79" t="s">
        <v>40</v>
      </c>
      <c r="E41" s="85"/>
      <c r="F41" s="68"/>
      <c r="G41" s="69"/>
      <c r="H41" s="91">
        <v>14</v>
      </c>
      <c r="I41" s="68"/>
      <c r="J41" s="69"/>
      <c r="K41" s="91"/>
      <c r="L41" s="40">
        <f t="shared" si="4"/>
        <v>14</v>
      </c>
      <c r="M41" s="41"/>
      <c r="N41" s="42"/>
      <c r="O41" s="42"/>
      <c r="P41" s="42"/>
      <c r="Q41" s="43"/>
      <c r="R41" s="44">
        <f t="shared" si="1"/>
        <v>0</v>
      </c>
      <c r="S41" s="43"/>
      <c r="T41" s="45" t="e">
        <f t="shared" si="2"/>
        <v>#DIV/0!</v>
      </c>
      <c r="U41" s="46" t="e">
        <f t="shared" si="3"/>
        <v>#DIV/0!</v>
      </c>
      <c r="V41" s="129"/>
      <c r="W41" s="2"/>
    </row>
    <row r="42" spans="1:23" x14ac:dyDescent="0.3">
      <c r="A42" s="112">
        <v>8</v>
      </c>
      <c r="B42" s="21" t="s">
        <v>61</v>
      </c>
      <c r="C42" s="21" t="s">
        <v>13</v>
      </c>
      <c r="D42" s="77" t="s">
        <v>40</v>
      </c>
      <c r="E42" s="83"/>
      <c r="F42" s="64"/>
      <c r="G42" s="65"/>
      <c r="H42" s="89"/>
      <c r="I42" s="64"/>
      <c r="J42" s="65"/>
      <c r="K42" s="89">
        <v>74</v>
      </c>
      <c r="L42" s="22">
        <f t="shared" si="4"/>
        <v>74</v>
      </c>
      <c r="M42" s="23"/>
      <c r="N42" s="24"/>
      <c r="O42" s="24"/>
      <c r="P42" s="24"/>
      <c r="Q42" s="25"/>
      <c r="R42" s="26">
        <f t="shared" si="1"/>
        <v>0</v>
      </c>
      <c r="S42" s="25"/>
      <c r="T42" s="27" t="e">
        <f t="shared" si="2"/>
        <v>#DIV/0!</v>
      </c>
      <c r="U42" s="28" t="e">
        <f t="shared" si="3"/>
        <v>#DIV/0!</v>
      </c>
      <c r="V42" s="127" t="e">
        <f>SUM(U42:U46)</f>
        <v>#DIV/0!</v>
      </c>
      <c r="W42" s="2"/>
    </row>
    <row r="43" spans="1:23" x14ac:dyDescent="0.3">
      <c r="A43" s="114"/>
      <c r="B43" s="30" t="s">
        <v>62</v>
      </c>
      <c r="C43" s="30" t="s">
        <v>13</v>
      </c>
      <c r="D43" s="78" t="s">
        <v>40</v>
      </c>
      <c r="E43" s="84"/>
      <c r="F43" s="66"/>
      <c r="G43" s="67"/>
      <c r="H43" s="90"/>
      <c r="I43" s="66"/>
      <c r="J43" s="67"/>
      <c r="K43" s="90">
        <v>44</v>
      </c>
      <c r="L43" s="31">
        <f t="shared" si="4"/>
        <v>44</v>
      </c>
      <c r="M43" s="32"/>
      <c r="N43" s="33"/>
      <c r="O43" s="33"/>
      <c r="P43" s="33"/>
      <c r="Q43" s="34"/>
      <c r="R43" s="35">
        <f t="shared" si="1"/>
        <v>0</v>
      </c>
      <c r="S43" s="34"/>
      <c r="T43" s="36" t="e">
        <f t="shared" si="2"/>
        <v>#DIV/0!</v>
      </c>
      <c r="U43" s="37" t="e">
        <f t="shared" si="3"/>
        <v>#DIV/0!</v>
      </c>
      <c r="V43" s="128"/>
      <c r="W43" s="2"/>
    </row>
    <row r="44" spans="1:23" x14ac:dyDescent="0.3">
      <c r="A44" s="114"/>
      <c r="B44" s="30" t="s">
        <v>63</v>
      </c>
      <c r="C44" s="30" t="s">
        <v>13</v>
      </c>
      <c r="D44" s="78" t="s">
        <v>40</v>
      </c>
      <c r="E44" s="84">
        <v>10</v>
      </c>
      <c r="F44" s="66"/>
      <c r="G44" s="67"/>
      <c r="H44" s="90">
        <v>16</v>
      </c>
      <c r="I44" s="66"/>
      <c r="J44" s="67"/>
      <c r="K44" s="90"/>
      <c r="L44" s="31">
        <f t="shared" si="4"/>
        <v>26</v>
      </c>
      <c r="M44" s="32"/>
      <c r="N44" s="33"/>
      <c r="O44" s="33"/>
      <c r="P44" s="33"/>
      <c r="Q44" s="34"/>
      <c r="R44" s="35">
        <f t="shared" si="1"/>
        <v>0</v>
      </c>
      <c r="S44" s="34"/>
      <c r="T44" s="36" t="e">
        <f t="shared" si="2"/>
        <v>#DIV/0!</v>
      </c>
      <c r="U44" s="37" t="e">
        <f t="shared" si="3"/>
        <v>#DIV/0!</v>
      </c>
      <c r="V44" s="128"/>
      <c r="W44" s="2"/>
    </row>
    <row r="45" spans="1:23" ht="23" x14ac:dyDescent="0.3">
      <c r="A45" s="114"/>
      <c r="B45" s="30" t="s">
        <v>64</v>
      </c>
      <c r="C45" s="30" t="s">
        <v>13</v>
      </c>
      <c r="D45" s="78" t="s">
        <v>40</v>
      </c>
      <c r="E45" s="84"/>
      <c r="F45" s="66"/>
      <c r="G45" s="67"/>
      <c r="H45" s="90"/>
      <c r="I45" s="66"/>
      <c r="J45" s="67"/>
      <c r="K45" s="90">
        <v>30</v>
      </c>
      <c r="L45" s="31">
        <f t="shared" si="4"/>
        <v>30</v>
      </c>
      <c r="M45" s="32"/>
      <c r="N45" s="33"/>
      <c r="O45" s="33"/>
      <c r="P45" s="33"/>
      <c r="Q45" s="34"/>
      <c r="R45" s="35">
        <f t="shared" si="1"/>
        <v>0</v>
      </c>
      <c r="S45" s="34"/>
      <c r="T45" s="36" t="e">
        <f t="shared" si="2"/>
        <v>#DIV/0!</v>
      </c>
      <c r="U45" s="37" t="e">
        <f t="shared" si="3"/>
        <v>#DIV/0!</v>
      </c>
      <c r="V45" s="128"/>
      <c r="W45" s="2"/>
    </row>
    <row r="46" spans="1:23" ht="23" x14ac:dyDescent="0.3">
      <c r="A46" s="113"/>
      <c r="B46" s="39" t="s">
        <v>65</v>
      </c>
      <c r="C46" s="39" t="s">
        <v>13</v>
      </c>
      <c r="D46" s="79" t="s">
        <v>40</v>
      </c>
      <c r="E46" s="85"/>
      <c r="F46" s="68"/>
      <c r="G46" s="69"/>
      <c r="H46" s="91"/>
      <c r="I46" s="68"/>
      <c r="J46" s="69"/>
      <c r="K46" s="91">
        <v>26</v>
      </c>
      <c r="L46" s="40">
        <f t="shared" si="4"/>
        <v>26</v>
      </c>
      <c r="M46" s="41"/>
      <c r="N46" s="42"/>
      <c r="O46" s="42"/>
      <c r="P46" s="42"/>
      <c r="Q46" s="43"/>
      <c r="R46" s="44">
        <f t="shared" si="1"/>
        <v>0</v>
      </c>
      <c r="S46" s="43"/>
      <c r="T46" s="45" t="e">
        <f t="shared" si="2"/>
        <v>#DIV/0!</v>
      </c>
      <c r="U46" s="46" t="e">
        <f t="shared" si="3"/>
        <v>#DIV/0!</v>
      </c>
      <c r="V46" s="129"/>
      <c r="W46" s="2"/>
    </row>
    <row r="47" spans="1:23" x14ac:dyDescent="0.3">
      <c r="A47" s="3">
        <v>9</v>
      </c>
      <c r="B47" s="5" t="s">
        <v>66</v>
      </c>
      <c r="C47" s="5" t="s">
        <v>17</v>
      </c>
      <c r="D47" s="80" t="s">
        <v>40</v>
      </c>
      <c r="E47" s="86"/>
      <c r="F47" s="70">
        <v>3</v>
      </c>
      <c r="G47" s="71"/>
      <c r="H47" s="92"/>
      <c r="I47" s="70"/>
      <c r="J47" s="71"/>
      <c r="K47" s="92"/>
      <c r="L47" s="11">
        <f t="shared" si="4"/>
        <v>3</v>
      </c>
      <c r="M47" s="13"/>
      <c r="N47" s="14"/>
      <c r="O47" s="14"/>
      <c r="P47" s="14"/>
      <c r="Q47" s="15"/>
      <c r="R47" s="16">
        <f t="shared" si="1"/>
        <v>0</v>
      </c>
      <c r="S47" s="15"/>
      <c r="T47" s="17" t="e">
        <f t="shared" si="2"/>
        <v>#DIV/0!</v>
      </c>
      <c r="U47" s="18" t="e">
        <f t="shared" si="3"/>
        <v>#DIV/0!</v>
      </c>
      <c r="V47" s="19" t="e">
        <f>U47</f>
        <v>#DIV/0!</v>
      </c>
      <c r="W47" s="2"/>
    </row>
    <row r="48" spans="1:23" x14ac:dyDescent="0.3">
      <c r="A48" s="112">
        <v>10</v>
      </c>
      <c r="B48" s="21" t="s">
        <v>67</v>
      </c>
      <c r="C48" s="52" t="s">
        <v>19</v>
      </c>
      <c r="D48" s="77" t="s">
        <v>40</v>
      </c>
      <c r="E48" s="83">
        <v>40</v>
      </c>
      <c r="F48" s="64"/>
      <c r="G48" s="65"/>
      <c r="H48" s="89"/>
      <c r="I48" s="64"/>
      <c r="J48" s="65"/>
      <c r="K48" s="89"/>
      <c r="L48" s="22">
        <f t="shared" si="4"/>
        <v>40</v>
      </c>
      <c r="M48" s="23"/>
      <c r="N48" s="24"/>
      <c r="O48" s="24"/>
      <c r="P48" s="24"/>
      <c r="Q48" s="25"/>
      <c r="R48" s="26">
        <f t="shared" si="1"/>
        <v>0</v>
      </c>
      <c r="S48" s="25"/>
      <c r="T48" s="27" t="e">
        <f t="shared" si="2"/>
        <v>#DIV/0!</v>
      </c>
      <c r="U48" s="28" t="e">
        <f t="shared" si="3"/>
        <v>#DIV/0!</v>
      </c>
      <c r="V48" s="127" t="e">
        <f>SUM(U48:U52)</f>
        <v>#DIV/0!</v>
      </c>
      <c r="W48" s="2"/>
    </row>
    <row r="49" spans="1:23" x14ac:dyDescent="0.3">
      <c r="A49" s="114"/>
      <c r="B49" s="30" t="s">
        <v>68</v>
      </c>
      <c r="C49" s="53" t="s">
        <v>19</v>
      </c>
      <c r="D49" s="78" t="s">
        <v>40</v>
      </c>
      <c r="E49" s="84"/>
      <c r="F49" s="66"/>
      <c r="G49" s="67"/>
      <c r="H49" s="90">
        <v>16</v>
      </c>
      <c r="I49" s="66"/>
      <c r="J49" s="67"/>
      <c r="K49" s="90">
        <v>48</v>
      </c>
      <c r="L49" s="31">
        <f t="shared" si="4"/>
        <v>64</v>
      </c>
      <c r="M49" s="32"/>
      <c r="N49" s="33"/>
      <c r="O49" s="33"/>
      <c r="P49" s="33"/>
      <c r="Q49" s="34"/>
      <c r="R49" s="35">
        <f t="shared" si="1"/>
        <v>0</v>
      </c>
      <c r="S49" s="34"/>
      <c r="T49" s="36" t="e">
        <f t="shared" si="2"/>
        <v>#DIV/0!</v>
      </c>
      <c r="U49" s="37" t="e">
        <f t="shared" si="3"/>
        <v>#DIV/0!</v>
      </c>
      <c r="V49" s="128"/>
      <c r="W49" s="2"/>
    </row>
    <row r="50" spans="1:23" x14ac:dyDescent="0.3">
      <c r="A50" s="114"/>
      <c r="B50" s="30" t="s">
        <v>69</v>
      </c>
      <c r="C50" s="30" t="s">
        <v>19</v>
      </c>
      <c r="D50" s="78" t="s">
        <v>40</v>
      </c>
      <c r="E50" s="84">
        <v>20</v>
      </c>
      <c r="F50" s="66"/>
      <c r="G50" s="67"/>
      <c r="H50" s="90"/>
      <c r="I50" s="66"/>
      <c r="J50" s="67"/>
      <c r="K50" s="90"/>
      <c r="L50" s="31">
        <f t="shared" si="4"/>
        <v>20</v>
      </c>
      <c r="M50" s="32"/>
      <c r="N50" s="33"/>
      <c r="O50" s="33"/>
      <c r="P50" s="33"/>
      <c r="Q50" s="34"/>
      <c r="R50" s="35">
        <f t="shared" si="1"/>
        <v>0</v>
      </c>
      <c r="S50" s="34"/>
      <c r="T50" s="36" t="e">
        <f t="shared" si="2"/>
        <v>#DIV/0!</v>
      </c>
      <c r="U50" s="37" t="e">
        <f t="shared" si="3"/>
        <v>#DIV/0!</v>
      </c>
      <c r="V50" s="128"/>
      <c r="W50" s="2"/>
    </row>
    <row r="51" spans="1:23" x14ac:dyDescent="0.3">
      <c r="A51" s="114"/>
      <c r="B51" s="30" t="s">
        <v>70</v>
      </c>
      <c r="C51" s="30" t="s">
        <v>19</v>
      </c>
      <c r="D51" s="78" t="s">
        <v>40</v>
      </c>
      <c r="E51" s="84"/>
      <c r="F51" s="66"/>
      <c r="G51" s="67"/>
      <c r="H51" s="90"/>
      <c r="I51" s="66"/>
      <c r="J51" s="67"/>
      <c r="K51" s="90">
        <v>28</v>
      </c>
      <c r="L51" s="31">
        <f t="shared" si="4"/>
        <v>28</v>
      </c>
      <c r="M51" s="32"/>
      <c r="N51" s="33"/>
      <c r="O51" s="33"/>
      <c r="P51" s="33"/>
      <c r="Q51" s="34"/>
      <c r="R51" s="35">
        <f t="shared" si="1"/>
        <v>0</v>
      </c>
      <c r="S51" s="34"/>
      <c r="T51" s="36" t="e">
        <f t="shared" si="2"/>
        <v>#DIV/0!</v>
      </c>
      <c r="U51" s="37" t="e">
        <f t="shared" si="3"/>
        <v>#DIV/0!</v>
      </c>
      <c r="V51" s="128"/>
      <c r="W51" s="2"/>
    </row>
    <row r="52" spans="1:23" x14ac:dyDescent="0.3">
      <c r="A52" s="113"/>
      <c r="B52" s="39" t="s">
        <v>71</v>
      </c>
      <c r="C52" s="39" t="s">
        <v>19</v>
      </c>
      <c r="D52" s="79" t="s">
        <v>40</v>
      </c>
      <c r="E52" s="85">
        <v>1</v>
      </c>
      <c r="F52" s="68"/>
      <c r="G52" s="69"/>
      <c r="H52" s="91"/>
      <c r="I52" s="68"/>
      <c r="J52" s="69"/>
      <c r="K52" s="91"/>
      <c r="L52" s="40">
        <f t="shared" si="4"/>
        <v>1</v>
      </c>
      <c r="M52" s="41"/>
      <c r="N52" s="42"/>
      <c r="O52" s="42"/>
      <c r="P52" s="42"/>
      <c r="Q52" s="43"/>
      <c r="R52" s="44">
        <f t="shared" si="1"/>
        <v>0</v>
      </c>
      <c r="S52" s="43"/>
      <c r="T52" s="45" t="e">
        <f t="shared" si="2"/>
        <v>#DIV/0!</v>
      </c>
      <c r="U52" s="46" t="e">
        <f t="shared" si="3"/>
        <v>#DIV/0!</v>
      </c>
      <c r="V52" s="129"/>
      <c r="W52" s="2"/>
    </row>
    <row r="53" spans="1:23" x14ac:dyDescent="0.3">
      <c r="A53" s="112">
        <v>11</v>
      </c>
      <c r="B53" s="21" t="s">
        <v>72</v>
      </c>
      <c r="C53" s="21" t="s">
        <v>19</v>
      </c>
      <c r="D53" s="77" t="s">
        <v>40</v>
      </c>
      <c r="E53" s="83">
        <v>10</v>
      </c>
      <c r="F53" s="64"/>
      <c r="G53" s="65"/>
      <c r="H53" s="89"/>
      <c r="I53" s="64"/>
      <c r="J53" s="65"/>
      <c r="K53" s="89"/>
      <c r="L53" s="22">
        <f t="shared" si="4"/>
        <v>10</v>
      </c>
      <c r="M53" s="23"/>
      <c r="N53" s="24"/>
      <c r="O53" s="24"/>
      <c r="P53" s="24"/>
      <c r="Q53" s="25"/>
      <c r="R53" s="26">
        <f t="shared" si="1"/>
        <v>0</v>
      </c>
      <c r="S53" s="25"/>
      <c r="T53" s="27" t="e">
        <f t="shared" si="2"/>
        <v>#DIV/0!</v>
      </c>
      <c r="U53" s="28" t="e">
        <f t="shared" si="3"/>
        <v>#DIV/0!</v>
      </c>
      <c r="V53" s="127" t="e">
        <f>SUM(U53:U56)</f>
        <v>#DIV/0!</v>
      </c>
    </row>
    <row r="54" spans="1:23" x14ac:dyDescent="0.3">
      <c r="A54" s="114"/>
      <c r="B54" s="30" t="s">
        <v>73</v>
      </c>
      <c r="C54" s="30" t="s">
        <v>19</v>
      </c>
      <c r="D54" s="78" t="s">
        <v>40</v>
      </c>
      <c r="E54" s="84">
        <v>5</v>
      </c>
      <c r="F54" s="66"/>
      <c r="G54" s="67"/>
      <c r="H54" s="90">
        <v>4</v>
      </c>
      <c r="I54" s="66"/>
      <c r="J54" s="67"/>
      <c r="K54" s="90">
        <v>25</v>
      </c>
      <c r="L54" s="31">
        <f t="shared" si="4"/>
        <v>34</v>
      </c>
      <c r="M54" s="32"/>
      <c r="N54" s="33"/>
      <c r="O54" s="33"/>
      <c r="P54" s="33"/>
      <c r="Q54" s="34"/>
      <c r="R54" s="35">
        <f t="shared" si="1"/>
        <v>0</v>
      </c>
      <c r="S54" s="34"/>
      <c r="T54" s="36" t="e">
        <f t="shared" si="2"/>
        <v>#DIV/0!</v>
      </c>
      <c r="U54" s="37" t="e">
        <f t="shared" si="3"/>
        <v>#DIV/0!</v>
      </c>
      <c r="V54" s="128"/>
    </row>
    <row r="55" spans="1:23" x14ac:dyDescent="0.3">
      <c r="A55" s="114"/>
      <c r="B55" s="30" t="s">
        <v>74</v>
      </c>
      <c r="C55" s="30" t="s">
        <v>19</v>
      </c>
      <c r="D55" s="78" t="s">
        <v>40</v>
      </c>
      <c r="E55" s="84"/>
      <c r="F55" s="66"/>
      <c r="G55" s="67"/>
      <c r="H55" s="90">
        <v>4</v>
      </c>
      <c r="I55" s="66"/>
      <c r="J55" s="67"/>
      <c r="K55" s="90"/>
      <c r="L55" s="31">
        <f t="shared" si="4"/>
        <v>4</v>
      </c>
      <c r="M55" s="32"/>
      <c r="N55" s="33"/>
      <c r="O55" s="33"/>
      <c r="P55" s="33"/>
      <c r="Q55" s="34"/>
      <c r="R55" s="35">
        <f t="shared" si="1"/>
        <v>0</v>
      </c>
      <c r="S55" s="34"/>
      <c r="T55" s="36" t="e">
        <f t="shared" si="2"/>
        <v>#DIV/0!</v>
      </c>
      <c r="U55" s="37" t="e">
        <f t="shared" si="3"/>
        <v>#DIV/0!</v>
      </c>
      <c r="V55" s="128"/>
    </row>
    <row r="56" spans="1:23" x14ac:dyDescent="0.3">
      <c r="A56" s="113"/>
      <c r="B56" s="39" t="s">
        <v>75</v>
      </c>
      <c r="C56" s="39" t="s">
        <v>19</v>
      </c>
      <c r="D56" s="79" t="s">
        <v>40</v>
      </c>
      <c r="E56" s="85">
        <v>5</v>
      </c>
      <c r="F56" s="68"/>
      <c r="G56" s="69"/>
      <c r="H56" s="91"/>
      <c r="I56" s="68"/>
      <c r="J56" s="69"/>
      <c r="K56" s="91"/>
      <c r="L56" s="40">
        <f t="shared" si="4"/>
        <v>5</v>
      </c>
      <c r="M56" s="41"/>
      <c r="N56" s="42"/>
      <c r="O56" s="42"/>
      <c r="P56" s="42"/>
      <c r="Q56" s="43"/>
      <c r="R56" s="44">
        <f t="shared" si="1"/>
        <v>0</v>
      </c>
      <c r="S56" s="43"/>
      <c r="T56" s="45" t="e">
        <f t="shared" si="2"/>
        <v>#DIV/0!</v>
      </c>
      <c r="U56" s="46" t="e">
        <f t="shared" si="3"/>
        <v>#DIV/0!</v>
      </c>
      <c r="V56" s="129"/>
    </row>
    <row r="57" spans="1:23" x14ac:dyDescent="0.3">
      <c r="A57" s="112">
        <v>12</v>
      </c>
      <c r="B57" s="21" t="s">
        <v>34</v>
      </c>
      <c r="C57" s="21" t="s">
        <v>7</v>
      </c>
      <c r="D57" s="77" t="s">
        <v>40</v>
      </c>
      <c r="E57" s="83"/>
      <c r="F57" s="64"/>
      <c r="G57" s="65"/>
      <c r="H57" s="89">
        <v>6</v>
      </c>
      <c r="I57" s="64"/>
      <c r="J57" s="65"/>
      <c r="K57" s="89"/>
      <c r="L57" s="22">
        <f t="shared" si="4"/>
        <v>6</v>
      </c>
      <c r="M57" s="23"/>
      <c r="N57" s="24"/>
      <c r="O57" s="24"/>
      <c r="P57" s="24"/>
      <c r="Q57" s="25"/>
      <c r="R57" s="26">
        <f t="shared" si="1"/>
        <v>0</v>
      </c>
      <c r="S57" s="25"/>
      <c r="T57" s="27" t="e">
        <f t="shared" si="2"/>
        <v>#DIV/0!</v>
      </c>
      <c r="U57" s="28" t="e">
        <f t="shared" si="3"/>
        <v>#DIV/0!</v>
      </c>
      <c r="V57" s="127" t="e">
        <f>SUM(U57:U65)</f>
        <v>#DIV/0!</v>
      </c>
      <c r="W57" s="2"/>
    </row>
    <row r="58" spans="1:23" x14ac:dyDescent="0.3">
      <c r="A58" s="114"/>
      <c r="B58" s="30" t="s">
        <v>33</v>
      </c>
      <c r="C58" s="30" t="s">
        <v>7</v>
      </c>
      <c r="D58" s="78" t="s">
        <v>40</v>
      </c>
      <c r="E58" s="84"/>
      <c r="F58" s="66">
        <v>2</v>
      </c>
      <c r="G58" s="67"/>
      <c r="H58" s="90"/>
      <c r="I58" s="66">
        <v>1</v>
      </c>
      <c r="J58" s="67"/>
      <c r="K58" s="90"/>
      <c r="L58" s="31">
        <f t="shared" si="4"/>
        <v>3</v>
      </c>
      <c r="M58" s="32"/>
      <c r="N58" s="33"/>
      <c r="O58" s="33"/>
      <c r="P58" s="33"/>
      <c r="Q58" s="34"/>
      <c r="R58" s="35">
        <f t="shared" si="1"/>
        <v>0</v>
      </c>
      <c r="S58" s="34"/>
      <c r="T58" s="36" t="e">
        <f t="shared" si="2"/>
        <v>#DIV/0!</v>
      </c>
      <c r="U58" s="37" t="e">
        <f t="shared" si="3"/>
        <v>#DIV/0!</v>
      </c>
      <c r="V58" s="128"/>
      <c r="W58" s="2"/>
    </row>
    <row r="59" spans="1:23" x14ac:dyDescent="0.3">
      <c r="A59" s="114"/>
      <c r="B59" s="30" t="s">
        <v>32</v>
      </c>
      <c r="C59" s="30" t="s">
        <v>7</v>
      </c>
      <c r="D59" s="78" t="s">
        <v>40</v>
      </c>
      <c r="E59" s="84"/>
      <c r="F59" s="66"/>
      <c r="G59" s="67"/>
      <c r="H59" s="90">
        <v>3</v>
      </c>
      <c r="I59" s="66"/>
      <c r="J59" s="67"/>
      <c r="K59" s="90"/>
      <c r="L59" s="31">
        <f t="shared" si="4"/>
        <v>3</v>
      </c>
      <c r="M59" s="32"/>
      <c r="N59" s="33"/>
      <c r="O59" s="33"/>
      <c r="P59" s="33"/>
      <c r="Q59" s="34"/>
      <c r="R59" s="35">
        <f t="shared" si="1"/>
        <v>0</v>
      </c>
      <c r="S59" s="34"/>
      <c r="T59" s="36" t="e">
        <f t="shared" si="2"/>
        <v>#DIV/0!</v>
      </c>
      <c r="U59" s="37" t="e">
        <f t="shared" si="3"/>
        <v>#DIV/0!</v>
      </c>
      <c r="V59" s="128"/>
      <c r="W59" s="2"/>
    </row>
    <row r="60" spans="1:23" x14ac:dyDescent="0.3">
      <c r="A60" s="114"/>
      <c r="B60" s="30" t="s">
        <v>31</v>
      </c>
      <c r="C60" s="30" t="s">
        <v>7</v>
      </c>
      <c r="D60" s="78" t="s">
        <v>40</v>
      </c>
      <c r="E60" s="84"/>
      <c r="F60" s="66"/>
      <c r="G60" s="67"/>
      <c r="H60" s="90">
        <v>1</v>
      </c>
      <c r="I60" s="66"/>
      <c r="J60" s="67"/>
      <c r="K60" s="90"/>
      <c r="L60" s="31">
        <f t="shared" si="4"/>
        <v>1</v>
      </c>
      <c r="M60" s="32"/>
      <c r="N60" s="33"/>
      <c r="O60" s="33"/>
      <c r="P60" s="33"/>
      <c r="Q60" s="34"/>
      <c r="R60" s="35">
        <f t="shared" si="1"/>
        <v>0</v>
      </c>
      <c r="S60" s="34"/>
      <c r="T60" s="36" t="e">
        <f t="shared" si="2"/>
        <v>#DIV/0!</v>
      </c>
      <c r="U60" s="37" t="e">
        <f t="shared" si="3"/>
        <v>#DIV/0!</v>
      </c>
      <c r="V60" s="128"/>
      <c r="W60" s="2"/>
    </row>
    <row r="61" spans="1:23" x14ac:dyDescent="0.3">
      <c r="A61" s="114"/>
      <c r="B61" s="30" t="s">
        <v>38</v>
      </c>
      <c r="C61" s="30" t="s">
        <v>7</v>
      </c>
      <c r="D61" s="78" t="s">
        <v>40</v>
      </c>
      <c r="E61" s="84"/>
      <c r="F61" s="66">
        <v>1</v>
      </c>
      <c r="G61" s="67"/>
      <c r="H61" s="90"/>
      <c r="I61" s="66"/>
      <c r="J61" s="67"/>
      <c r="K61" s="90"/>
      <c r="L61" s="31">
        <f t="shared" si="4"/>
        <v>1</v>
      </c>
      <c r="M61" s="32"/>
      <c r="N61" s="33"/>
      <c r="O61" s="33"/>
      <c r="P61" s="33"/>
      <c r="Q61" s="34"/>
      <c r="R61" s="35">
        <f t="shared" si="1"/>
        <v>0</v>
      </c>
      <c r="S61" s="34"/>
      <c r="T61" s="36" t="e">
        <f t="shared" si="2"/>
        <v>#DIV/0!</v>
      </c>
      <c r="U61" s="37" t="e">
        <f t="shared" si="3"/>
        <v>#DIV/0!</v>
      </c>
      <c r="V61" s="128"/>
      <c r="W61" s="2"/>
    </row>
    <row r="62" spans="1:23" x14ac:dyDescent="0.3">
      <c r="A62" s="114"/>
      <c r="B62" s="30" t="s">
        <v>39</v>
      </c>
      <c r="C62" s="30" t="s">
        <v>7</v>
      </c>
      <c r="D62" s="78" t="s">
        <v>40</v>
      </c>
      <c r="E62" s="84"/>
      <c r="F62" s="66"/>
      <c r="G62" s="67"/>
      <c r="H62" s="90"/>
      <c r="I62" s="66">
        <v>3</v>
      </c>
      <c r="J62" s="67"/>
      <c r="K62" s="90"/>
      <c r="L62" s="31">
        <f t="shared" si="4"/>
        <v>3</v>
      </c>
      <c r="M62" s="32"/>
      <c r="N62" s="33"/>
      <c r="O62" s="33"/>
      <c r="P62" s="33"/>
      <c r="Q62" s="34"/>
      <c r="R62" s="35">
        <f t="shared" si="1"/>
        <v>0</v>
      </c>
      <c r="S62" s="34"/>
      <c r="T62" s="36" t="e">
        <f t="shared" si="2"/>
        <v>#DIV/0!</v>
      </c>
      <c r="U62" s="37" t="e">
        <f t="shared" si="3"/>
        <v>#DIV/0!</v>
      </c>
      <c r="V62" s="128"/>
      <c r="W62" s="2"/>
    </row>
    <row r="63" spans="1:23" x14ac:dyDescent="0.3">
      <c r="A63" s="114"/>
      <c r="B63" s="30" t="s">
        <v>26</v>
      </c>
      <c r="C63" s="30" t="s">
        <v>6</v>
      </c>
      <c r="D63" s="78" t="s">
        <v>40</v>
      </c>
      <c r="E63" s="84"/>
      <c r="F63" s="66"/>
      <c r="G63" s="67"/>
      <c r="H63" s="90">
        <v>5</v>
      </c>
      <c r="I63" s="66"/>
      <c r="J63" s="67"/>
      <c r="K63" s="90"/>
      <c r="L63" s="31">
        <f t="shared" si="4"/>
        <v>5</v>
      </c>
      <c r="M63" s="32"/>
      <c r="N63" s="33"/>
      <c r="O63" s="33"/>
      <c r="P63" s="33"/>
      <c r="Q63" s="34"/>
      <c r="R63" s="35">
        <f t="shared" si="1"/>
        <v>0</v>
      </c>
      <c r="S63" s="34"/>
      <c r="T63" s="36" t="e">
        <f t="shared" si="2"/>
        <v>#DIV/0!</v>
      </c>
      <c r="U63" s="37" t="e">
        <f t="shared" si="3"/>
        <v>#DIV/0!</v>
      </c>
      <c r="V63" s="128"/>
      <c r="W63" s="2"/>
    </row>
    <row r="64" spans="1:23" x14ac:dyDescent="0.3">
      <c r="A64" s="114"/>
      <c r="B64" s="30" t="s">
        <v>25</v>
      </c>
      <c r="C64" s="30" t="s">
        <v>6</v>
      </c>
      <c r="D64" s="78" t="s">
        <v>40</v>
      </c>
      <c r="E64" s="84"/>
      <c r="F64" s="66"/>
      <c r="G64" s="67"/>
      <c r="H64" s="90">
        <v>6</v>
      </c>
      <c r="I64" s="66"/>
      <c r="J64" s="67"/>
      <c r="K64" s="90"/>
      <c r="L64" s="31">
        <f t="shared" si="4"/>
        <v>6</v>
      </c>
      <c r="M64" s="32"/>
      <c r="N64" s="33"/>
      <c r="O64" s="33"/>
      <c r="P64" s="33"/>
      <c r="Q64" s="34"/>
      <c r="R64" s="35">
        <f t="shared" si="1"/>
        <v>0</v>
      </c>
      <c r="S64" s="34"/>
      <c r="T64" s="36" t="e">
        <f t="shared" si="2"/>
        <v>#DIV/0!</v>
      </c>
      <c r="U64" s="37" t="e">
        <f t="shared" si="3"/>
        <v>#DIV/0!</v>
      </c>
      <c r="V64" s="128"/>
      <c r="W64" s="2"/>
    </row>
    <row r="65" spans="1:23" x14ac:dyDescent="0.3">
      <c r="A65" s="113"/>
      <c r="B65" s="39" t="s">
        <v>24</v>
      </c>
      <c r="C65" s="39" t="s">
        <v>6</v>
      </c>
      <c r="D65" s="79" t="s">
        <v>40</v>
      </c>
      <c r="E65" s="85"/>
      <c r="F65" s="68"/>
      <c r="G65" s="69"/>
      <c r="H65" s="91">
        <v>10</v>
      </c>
      <c r="I65" s="68"/>
      <c r="J65" s="69"/>
      <c r="K65" s="91"/>
      <c r="L65" s="40">
        <f t="shared" si="4"/>
        <v>10</v>
      </c>
      <c r="M65" s="41"/>
      <c r="N65" s="42"/>
      <c r="O65" s="42"/>
      <c r="P65" s="42"/>
      <c r="Q65" s="43"/>
      <c r="R65" s="44">
        <f t="shared" si="1"/>
        <v>0</v>
      </c>
      <c r="S65" s="43"/>
      <c r="T65" s="45" t="e">
        <f t="shared" si="2"/>
        <v>#DIV/0!</v>
      </c>
      <c r="U65" s="46" t="e">
        <f t="shared" si="3"/>
        <v>#DIV/0!</v>
      </c>
      <c r="V65" s="129"/>
      <c r="W65" s="2"/>
    </row>
    <row r="66" spans="1:23" x14ac:dyDescent="0.3">
      <c r="A66" s="112">
        <v>13</v>
      </c>
      <c r="B66" s="21" t="s">
        <v>14</v>
      </c>
      <c r="C66" s="21" t="s">
        <v>8</v>
      </c>
      <c r="D66" s="77" t="s">
        <v>40</v>
      </c>
      <c r="E66" s="83"/>
      <c r="F66" s="64">
        <v>3</v>
      </c>
      <c r="G66" s="65"/>
      <c r="H66" s="89">
        <v>2</v>
      </c>
      <c r="I66" s="64">
        <v>3</v>
      </c>
      <c r="J66" s="65"/>
      <c r="K66" s="89"/>
      <c r="L66" s="22">
        <f t="shared" si="4"/>
        <v>8</v>
      </c>
      <c r="M66" s="23"/>
      <c r="N66" s="24"/>
      <c r="O66" s="24"/>
      <c r="P66" s="24"/>
      <c r="Q66" s="25"/>
      <c r="R66" s="26">
        <f t="shared" si="1"/>
        <v>0</v>
      </c>
      <c r="S66" s="25"/>
      <c r="T66" s="27" t="e">
        <f t="shared" si="2"/>
        <v>#DIV/0!</v>
      </c>
      <c r="U66" s="28" t="e">
        <f t="shared" si="3"/>
        <v>#DIV/0!</v>
      </c>
      <c r="V66" s="127" t="e">
        <f>SUM(U66:U67)</f>
        <v>#DIV/0!</v>
      </c>
      <c r="W66" s="2"/>
    </row>
    <row r="67" spans="1:23" x14ac:dyDescent="0.3">
      <c r="A67" s="113"/>
      <c r="B67" s="39" t="s">
        <v>15</v>
      </c>
      <c r="C67" s="39" t="s">
        <v>8</v>
      </c>
      <c r="D67" s="79" t="s">
        <v>40</v>
      </c>
      <c r="E67" s="85">
        <v>1</v>
      </c>
      <c r="F67" s="68"/>
      <c r="G67" s="69"/>
      <c r="H67" s="91"/>
      <c r="I67" s="68"/>
      <c r="J67" s="69"/>
      <c r="K67" s="91"/>
      <c r="L67" s="40">
        <f t="shared" si="4"/>
        <v>1</v>
      </c>
      <c r="M67" s="41"/>
      <c r="N67" s="42"/>
      <c r="O67" s="42"/>
      <c r="P67" s="42"/>
      <c r="Q67" s="43"/>
      <c r="R67" s="44">
        <f t="shared" si="1"/>
        <v>0</v>
      </c>
      <c r="S67" s="43"/>
      <c r="T67" s="45" t="e">
        <f t="shared" si="2"/>
        <v>#DIV/0!</v>
      </c>
      <c r="U67" s="46" t="e">
        <f t="shared" si="3"/>
        <v>#DIV/0!</v>
      </c>
      <c r="V67" s="129"/>
      <c r="W67" s="2"/>
    </row>
    <row r="68" spans="1:23" x14ac:dyDescent="0.3">
      <c r="A68" s="3">
        <v>14</v>
      </c>
      <c r="B68" s="5" t="s">
        <v>16</v>
      </c>
      <c r="C68" s="5" t="s">
        <v>8</v>
      </c>
      <c r="D68" s="80" t="s">
        <v>40</v>
      </c>
      <c r="E68" s="86">
        <v>3</v>
      </c>
      <c r="F68" s="70"/>
      <c r="G68" s="71"/>
      <c r="H68" s="92"/>
      <c r="I68" s="70"/>
      <c r="J68" s="71"/>
      <c r="K68" s="92"/>
      <c r="L68" s="11">
        <f t="shared" si="4"/>
        <v>3</v>
      </c>
      <c r="M68" s="13"/>
      <c r="N68" s="14"/>
      <c r="O68" s="14"/>
      <c r="P68" s="14"/>
      <c r="Q68" s="15"/>
      <c r="R68" s="16">
        <f t="shared" si="1"/>
        <v>0</v>
      </c>
      <c r="S68" s="15"/>
      <c r="T68" s="17" t="e">
        <f t="shared" si="2"/>
        <v>#DIV/0!</v>
      </c>
      <c r="U68" s="18" t="e">
        <f t="shared" si="3"/>
        <v>#DIV/0!</v>
      </c>
      <c r="V68" s="19" t="e">
        <f>U68</f>
        <v>#DIV/0!</v>
      </c>
      <c r="W68" s="2"/>
    </row>
    <row r="69" spans="1:23" x14ac:dyDescent="0.3">
      <c r="A69" s="112">
        <v>15</v>
      </c>
      <c r="B69" s="21" t="s">
        <v>18</v>
      </c>
      <c r="C69" s="21" t="s">
        <v>9</v>
      </c>
      <c r="D69" s="77" t="s">
        <v>40</v>
      </c>
      <c r="E69" s="83"/>
      <c r="F69" s="64">
        <v>3</v>
      </c>
      <c r="G69" s="65"/>
      <c r="H69" s="89"/>
      <c r="I69" s="64"/>
      <c r="J69" s="65"/>
      <c r="K69" s="89"/>
      <c r="L69" s="22">
        <f t="shared" si="4"/>
        <v>3</v>
      </c>
      <c r="M69" s="23"/>
      <c r="N69" s="24"/>
      <c r="O69" s="24"/>
      <c r="P69" s="24"/>
      <c r="Q69" s="25"/>
      <c r="R69" s="26">
        <f t="shared" si="1"/>
        <v>0</v>
      </c>
      <c r="S69" s="25"/>
      <c r="T69" s="27" t="e">
        <f t="shared" si="2"/>
        <v>#DIV/0!</v>
      </c>
      <c r="U69" s="28" t="e">
        <f t="shared" si="3"/>
        <v>#DIV/0!</v>
      </c>
      <c r="V69" s="127" t="e">
        <f>SUM(U69:U70)</f>
        <v>#DIV/0!</v>
      </c>
      <c r="W69" s="2"/>
    </row>
    <row r="70" spans="1:23" x14ac:dyDescent="0.3">
      <c r="A70" s="113"/>
      <c r="B70" s="39" t="s">
        <v>36</v>
      </c>
      <c r="C70" s="47" t="s">
        <v>9</v>
      </c>
      <c r="D70" s="79" t="s">
        <v>40</v>
      </c>
      <c r="E70" s="85"/>
      <c r="F70" s="68"/>
      <c r="G70" s="69">
        <v>3</v>
      </c>
      <c r="H70" s="91"/>
      <c r="I70" s="68"/>
      <c r="J70" s="69"/>
      <c r="K70" s="91"/>
      <c r="L70" s="40">
        <f t="shared" si="4"/>
        <v>3</v>
      </c>
      <c r="M70" s="41"/>
      <c r="N70" s="42"/>
      <c r="O70" s="42"/>
      <c r="P70" s="42"/>
      <c r="Q70" s="43"/>
      <c r="R70" s="44">
        <f t="shared" si="1"/>
        <v>0</v>
      </c>
      <c r="S70" s="43"/>
      <c r="T70" s="45" t="e">
        <f t="shared" si="2"/>
        <v>#DIV/0!</v>
      </c>
      <c r="U70" s="46" t="e">
        <f t="shared" si="3"/>
        <v>#DIV/0!</v>
      </c>
      <c r="V70" s="129"/>
      <c r="W70" s="2"/>
    </row>
    <row r="71" spans="1:23" x14ac:dyDescent="0.3">
      <c r="A71" s="112">
        <v>16</v>
      </c>
      <c r="B71" s="21" t="s">
        <v>20</v>
      </c>
      <c r="C71" s="54" t="s">
        <v>35</v>
      </c>
      <c r="D71" s="77" t="s">
        <v>4</v>
      </c>
      <c r="E71" s="87"/>
      <c r="F71" s="72">
        <v>0.1</v>
      </c>
      <c r="G71" s="73"/>
      <c r="H71" s="93"/>
      <c r="I71" s="72"/>
      <c r="J71" s="73"/>
      <c r="K71" s="93"/>
      <c r="L71" s="55">
        <f t="shared" ref="L71:L74" si="5">SUM(E71:K71)</f>
        <v>0.1</v>
      </c>
      <c r="M71" s="23"/>
      <c r="N71" s="24"/>
      <c r="O71" s="24"/>
      <c r="P71" s="24"/>
      <c r="Q71" s="25">
        <v>1000</v>
      </c>
      <c r="R71" s="26">
        <f t="shared" si="1"/>
        <v>0.1</v>
      </c>
      <c r="S71" s="25"/>
      <c r="T71" s="27">
        <f t="shared" si="2"/>
        <v>0</v>
      </c>
      <c r="U71" s="28">
        <f t="shared" si="3"/>
        <v>0</v>
      </c>
      <c r="V71" s="127">
        <f>SUM(U71:U72)</f>
        <v>0</v>
      </c>
      <c r="W71" s="2"/>
    </row>
    <row r="72" spans="1:23" x14ac:dyDescent="0.3">
      <c r="A72" s="113"/>
      <c r="B72" s="39" t="s">
        <v>21</v>
      </c>
      <c r="C72" s="56" t="s">
        <v>35</v>
      </c>
      <c r="D72" s="79" t="s">
        <v>4</v>
      </c>
      <c r="E72" s="88"/>
      <c r="F72" s="74">
        <v>0.3</v>
      </c>
      <c r="G72" s="75"/>
      <c r="H72" s="94"/>
      <c r="I72" s="74"/>
      <c r="J72" s="75"/>
      <c r="K72" s="94"/>
      <c r="L72" s="57">
        <f t="shared" si="5"/>
        <v>0.3</v>
      </c>
      <c r="M72" s="41"/>
      <c r="N72" s="42"/>
      <c r="O72" s="42"/>
      <c r="P72" s="42"/>
      <c r="Q72" s="43">
        <v>1000</v>
      </c>
      <c r="R72" s="44">
        <f t="shared" ref="R72:R74" si="6">ROUND(L72/1000*Q72,3)</f>
        <v>0.3</v>
      </c>
      <c r="S72" s="43"/>
      <c r="T72" s="45">
        <f t="shared" ref="T72:T74" si="7">ROUND(S72/Q72*1000,4)</f>
        <v>0</v>
      </c>
      <c r="U72" s="46">
        <f t="shared" ref="U72:U74" si="8">ROUND(R72*T72,2)</f>
        <v>0</v>
      </c>
      <c r="V72" s="129"/>
      <c r="W72" s="2"/>
    </row>
    <row r="73" spans="1:23" x14ac:dyDescent="0.3">
      <c r="A73" s="112">
        <v>17</v>
      </c>
      <c r="B73" s="58" t="s">
        <v>37</v>
      </c>
      <c r="C73" s="59" t="s">
        <v>5</v>
      </c>
      <c r="D73" s="77" t="s">
        <v>4</v>
      </c>
      <c r="E73" s="87"/>
      <c r="F73" s="72"/>
      <c r="G73" s="73"/>
      <c r="H73" s="93"/>
      <c r="I73" s="72"/>
      <c r="J73" s="73">
        <v>0.05</v>
      </c>
      <c r="K73" s="93"/>
      <c r="L73" s="55">
        <f t="shared" si="5"/>
        <v>0.05</v>
      </c>
      <c r="M73" s="23"/>
      <c r="N73" s="24"/>
      <c r="O73" s="24"/>
      <c r="P73" s="24"/>
      <c r="Q73" s="25">
        <v>1000</v>
      </c>
      <c r="R73" s="26">
        <f t="shared" si="6"/>
        <v>0.05</v>
      </c>
      <c r="S73" s="25"/>
      <c r="T73" s="27">
        <f t="shared" si="7"/>
        <v>0</v>
      </c>
      <c r="U73" s="28">
        <f t="shared" si="8"/>
        <v>0</v>
      </c>
      <c r="V73" s="127">
        <f>SUM(U73:U74)</f>
        <v>0</v>
      </c>
      <c r="W73" s="2"/>
    </row>
    <row r="74" spans="1:23" ht="14.5" thickBot="1" x14ac:dyDescent="0.35">
      <c r="A74" s="113"/>
      <c r="B74" s="60" t="s">
        <v>22</v>
      </c>
      <c r="C74" s="60" t="s">
        <v>5</v>
      </c>
      <c r="D74" s="81" t="s">
        <v>4</v>
      </c>
      <c r="E74" s="88"/>
      <c r="F74" s="74"/>
      <c r="G74" s="75"/>
      <c r="H74" s="94"/>
      <c r="I74" s="74"/>
      <c r="J74" s="75">
        <v>0.1</v>
      </c>
      <c r="K74" s="94"/>
      <c r="L74" s="61">
        <f t="shared" si="5"/>
        <v>0.1</v>
      </c>
      <c r="M74" s="41"/>
      <c r="N74" s="42"/>
      <c r="O74" s="42"/>
      <c r="P74" s="42"/>
      <c r="Q74" s="43">
        <v>1000</v>
      </c>
      <c r="R74" s="44">
        <f t="shared" si="6"/>
        <v>0.1</v>
      </c>
      <c r="S74" s="43"/>
      <c r="T74" s="45">
        <f t="shared" si="7"/>
        <v>0</v>
      </c>
      <c r="U74" s="46">
        <f t="shared" si="8"/>
        <v>0</v>
      </c>
      <c r="V74" s="129"/>
      <c r="W74" s="2"/>
    </row>
    <row r="75" spans="1:23" x14ac:dyDescent="0.3">
      <c r="E75" s="6"/>
      <c r="F75" s="6"/>
      <c r="G75" s="6"/>
      <c r="H75" s="6"/>
      <c r="I75" s="6"/>
      <c r="J75" s="6"/>
      <c r="K75" s="6"/>
      <c r="L75" s="6"/>
      <c r="M75" s="1"/>
      <c r="N75" s="1"/>
      <c r="O75" s="1"/>
      <c r="P75" s="1"/>
      <c r="Q75" s="2"/>
      <c r="S75" s="2"/>
      <c r="V75" s="2"/>
      <c r="W75" s="2"/>
    </row>
    <row r="76" spans="1:23" x14ac:dyDescent="0.3">
      <c r="L76" s="1"/>
      <c r="M76" s="1"/>
      <c r="N76" s="1"/>
      <c r="O76" s="1"/>
      <c r="P76" s="1"/>
      <c r="Q76" s="2"/>
      <c r="S76" s="2"/>
      <c r="V76" s="2"/>
      <c r="W76" s="2"/>
    </row>
    <row r="77" spans="1:23" x14ac:dyDescent="0.3">
      <c r="L77" s="1"/>
      <c r="M77" s="1"/>
      <c r="N77" s="1"/>
      <c r="O77" s="1"/>
      <c r="P77" s="1"/>
      <c r="Q77" s="2"/>
      <c r="S77" s="2"/>
      <c r="V77" s="2"/>
      <c r="W77" s="2"/>
    </row>
    <row r="78" spans="1:23" x14ac:dyDescent="0.3">
      <c r="L78" s="1"/>
      <c r="M78" s="1"/>
      <c r="N78" s="1"/>
      <c r="O78" s="1"/>
      <c r="P78" s="1"/>
      <c r="Q78" s="2"/>
      <c r="S78" s="2"/>
      <c r="V78" s="2"/>
      <c r="W78" s="2"/>
    </row>
    <row r="79" spans="1:23" x14ac:dyDescent="0.3">
      <c r="L79" s="1"/>
      <c r="M79" s="1"/>
      <c r="N79" s="1"/>
      <c r="O79" s="1"/>
      <c r="P79" s="1"/>
      <c r="Q79" s="2"/>
      <c r="S79" s="2"/>
      <c r="V79" s="2"/>
      <c r="W79" s="2"/>
    </row>
    <row r="80" spans="1:23" x14ac:dyDescent="0.3">
      <c r="L80" s="1"/>
      <c r="M80" s="1"/>
      <c r="N80" s="1"/>
      <c r="O80" s="1"/>
      <c r="P80" s="1"/>
      <c r="Q80" s="2"/>
      <c r="S80" s="2"/>
      <c r="V80" s="2"/>
      <c r="W80" s="2"/>
    </row>
    <row r="81" spans="12:23" x14ac:dyDescent="0.3">
      <c r="L81" s="1"/>
      <c r="M81" s="1"/>
      <c r="N81" s="1"/>
      <c r="O81" s="1"/>
      <c r="P81" s="1"/>
      <c r="Q81" s="2"/>
      <c r="S81" s="2"/>
      <c r="V81" s="2"/>
      <c r="W81" s="2"/>
    </row>
    <row r="82" spans="12:23" x14ac:dyDescent="0.3">
      <c r="L82" s="1"/>
      <c r="M82" s="1"/>
      <c r="N82" s="1"/>
      <c r="O82" s="1"/>
      <c r="P82" s="1"/>
      <c r="Q82" s="2"/>
      <c r="S82" s="2"/>
      <c r="V82" s="2"/>
      <c r="W82" s="2"/>
    </row>
    <row r="83" spans="12:23" x14ac:dyDescent="0.3">
      <c r="L83" s="1"/>
      <c r="M83" s="1"/>
      <c r="N83" s="1"/>
      <c r="O83" s="1"/>
      <c r="P83" s="1"/>
      <c r="Q83" s="2"/>
      <c r="S83" s="2"/>
      <c r="V83" s="2"/>
      <c r="W83" s="2"/>
    </row>
    <row r="84" spans="12:23" x14ac:dyDescent="0.3">
      <c r="L84" s="1"/>
      <c r="M84" s="1"/>
      <c r="N84" s="1"/>
      <c r="O84" s="1"/>
      <c r="P84" s="1"/>
      <c r="Q84" s="2"/>
      <c r="S84" s="2"/>
      <c r="V84" s="2"/>
      <c r="W84" s="2"/>
    </row>
    <row r="85" spans="12:23" x14ac:dyDescent="0.3">
      <c r="L85" s="1"/>
      <c r="M85" s="1"/>
      <c r="N85" s="1"/>
      <c r="O85" s="1"/>
      <c r="P85" s="1"/>
      <c r="Q85" s="2"/>
      <c r="S85" s="2"/>
      <c r="V85" s="2"/>
      <c r="W85" s="2"/>
    </row>
    <row r="86" spans="12:23" x14ac:dyDescent="0.3">
      <c r="L86" s="1"/>
      <c r="M86" s="1"/>
      <c r="N86" s="1"/>
      <c r="O86" s="1"/>
      <c r="P86" s="1"/>
      <c r="Q86" s="2"/>
      <c r="S86" s="2"/>
      <c r="V86" s="2"/>
      <c r="W86" s="2"/>
    </row>
    <row r="87" spans="12:23" x14ac:dyDescent="0.3">
      <c r="L87" s="1"/>
      <c r="M87" s="1"/>
      <c r="N87" s="1"/>
      <c r="O87" s="1"/>
      <c r="P87" s="1"/>
      <c r="Q87" s="2"/>
      <c r="S87" s="2"/>
      <c r="V87" s="2"/>
      <c r="W87" s="2"/>
    </row>
    <row r="88" spans="12:23" x14ac:dyDescent="0.3">
      <c r="L88" s="1"/>
      <c r="M88" s="1"/>
      <c r="N88" s="1"/>
      <c r="O88" s="1"/>
      <c r="P88" s="1"/>
      <c r="Q88" s="2"/>
      <c r="S88" s="2"/>
      <c r="V88" s="2"/>
      <c r="W88" s="2"/>
    </row>
    <row r="89" spans="12:23" x14ac:dyDescent="0.3">
      <c r="L89" s="1"/>
      <c r="M89" s="1"/>
      <c r="N89" s="1"/>
      <c r="O89" s="1"/>
      <c r="P89" s="1"/>
      <c r="Q89" s="2"/>
      <c r="S89" s="2"/>
      <c r="V89" s="2"/>
      <c r="W89" s="2"/>
    </row>
    <row r="90" spans="12:23" x14ac:dyDescent="0.3">
      <c r="L90" s="1"/>
      <c r="M90" s="1"/>
      <c r="N90" s="1"/>
      <c r="O90" s="1"/>
      <c r="P90" s="1"/>
      <c r="Q90" s="2"/>
      <c r="S90" s="2"/>
      <c r="V90" s="2"/>
      <c r="W90" s="2"/>
    </row>
    <row r="91" spans="12:23" x14ac:dyDescent="0.3">
      <c r="L91" s="1"/>
      <c r="M91" s="1"/>
      <c r="N91" s="1"/>
      <c r="O91" s="1"/>
      <c r="P91" s="1"/>
      <c r="Q91" s="2"/>
      <c r="S91" s="2"/>
      <c r="V91" s="2"/>
      <c r="W91" s="2"/>
    </row>
    <row r="92" spans="12:23" x14ac:dyDescent="0.3">
      <c r="L92" s="1"/>
      <c r="M92" s="1"/>
      <c r="N92" s="1"/>
      <c r="O92" s="1"/>
      <c r="P92" s="1"/>
      <c r="Q92" s="2"/>
      <c r="S92" s="2"/>
      <c r="V92" s="2"/>
      <c r="W92" s="2"/>
    </row>
    <row r="93" spans="12:23" x14ac:dyDescent="0.3">
      <c r="L93" s="1"/>
      <c r="M93" s="1"/>
      <c r="N93" s="1"/>
      <c r="O93" s="1"/>
      <c r="P93" s="1"/>
      <c r="Q93" s="2"/>
      <c r="S93" s="2"/>
      <c r="V93" s="2"/>
      <c r="W93" s="2"/>
    </row>
    <row r="94" spans="12:23" x14ac:dyDescent="0.3">
      <c r="L94" s="1"/>
      <c r="M94" s="1"/>
      <c r="N94" s="1"/>
      <c r="O94" s="1"/>
      <c r="P94" s="1"/>
      <c r="Q94" s="2"/>
      <c r="S94" s="2"/>
      <c r="V94" s="2"/>
      <c r="W94" s="2"/>
    </row>
    <row r="95" spans="12:23" x14ac:dyDescent="0.3">
      <c r="L95" s="1"/>
      <c r="M95" s="1"/>
      <c r="N95" s="1"/>
      <c r="O95" s="1"/>
      <c r="P95" s="1"/>
      <c r="Q95" s="2"/>
      <c r="S95" s="2"/>
      <c r="V95" s="2"/>
      <c r="W95" s="2"/>
    </row>
    <row r="96" spans="12:23" x14ac:dyDescent="0.3">
      <c r="L96" s="1"/>
      <c r="M96" s="1"/>
      <c r="N96" s="1"/>
      <c r="O96" s="1"/>
      <c r="P96" s="1"/>
      <c r="Q96" s="2"/>
      <c r="S96" s="2"/>
      <c r="V96" s="2"/>
      <c r="W96" s="2"/>
    </row>
    <row r="97" spans="12:23" x14ac:dyDescent="0.3">
      <c r="L97" s="1"/>
      <c r="M97" s="1"/>
      <c r="N97" s="1"/>
      <c r="O97" s="1"/>
      <c r="P97" s="1"/>
      <c r="Q97" s="2"/>
      <c r="S97" s="2"/>
      <c r="V97" s="2"/>
      <c r="W97" s="2"/>
    </row>
    <row r="98" spans="12:23" x14ac:dyDescent="0.3">
      <c r="L98" s="1"/>
      <c r="M98" s="1"/>
      <c r="N98" s="1"/>
      <c r="O98" s="1"/>
      <c r="P98" s="1"/>
      <c r="Q98" s="2"/>
      <c r="S98" s="2"/>
      <c r="V98" s="2"/>
      <c r="W98" s="2"/>
    </row>
    <row r="99" spans="12:23" x14ac:dyDescent="0.3">
      <c r="L99" s="1"/>
      <c r="M99" s="1"/>
      <c r="N99" s="1"/>
      <c r="O99" s="1"/>
      <c r="P99" s="1"/>
      <c r="Q99" s="2"/>
      <c r="S99" s="2"/>
      <c r="V99" s="2"/>
      <c r="W99" s="2"/>
    </row>
    <row r="100" spans="12:23" x14ac:dyDescent="0.3">
      <c r="L100" s="1"/>
      <c r="M100" s="1"/>
      <c r="N100" s="1"/>
      <c r="O100" s="1"/>
      <c r="P100" s="1"/>
      <c r="Q100" s="2"/>
      <c r="S100" s="2"/>
      <c r="V100" s="2"/>
      <c r="W100" s="2"/>
    </row>
    <row r="101" spans="12:23" x14ac:dyDescent="0.3">
      <c r="L101" s="1"/>
      <c r="M101" s="1"/>
      <c r="N101" s="1"/>
      <c r="O101" s="1"/>
      <c r="P101" s="1"/>
      <c r="Q101" s="2"/>
      <c r="S101" s="2"/>
      <c r="V101" s="2"/>
      <c r="W101" s="2"/>
    </row>
    <row r="102" spans="12:23" x14ac:dyDescent="0.3">
      <c r="L102" s="1"/>
      <c r="M102" s="1"/>
      <c r="N102" s="1"/>
      <c r="O102" s="1"/>
      <c r="P102" s="1"/>
      <c r="Q102" s="2"/>
      <c r="S102" s="2"/>
      <c r="V102" s="2"/>
      <c r="W102" s="2"/>
    </row>
    <row r="103" spans="12:23" x14ac:dyDescent="0.3">
      <c r="L103" s="1"/>
      <c r="M103" s="1"/>
      <c r="N103" s="1"/>
      <c r="O103" s="1"/>
      <c r="P103" s="1"/>
      <c r="Q103" s="2"/>
      <c r="S103" s="2"/>
      <c r="V103" s="2"/>
      <c r="W103" s="2"/>
    </row>
    <row r="104" spans="12:23" x14ac:dyDescent="0.3">
      <c r="L104" s="1"/>
      <c r="M104" s="1"/>
      <c r="N104" s="1"/>
      <c r="O104" s="1"/>
      <c r="P104" s="1"/>
      <c r="Q104" s="2"/>
      <c r="S104" s="2"/>
      <c r="V104" s="2"/>
      <c r="W104" s="2"/>
    </row>
    <row r="105" spans="12:23" x14ac:dyDescent="0.3">
      <c r="L105" s="1"/>
      <c r="M105" s="1"/>
      <c r="N105" s="1"/>
      <c r="O105" s="1"/>
      <c r="P105" s="1"/>
      <c r="Q105" s="2"/>
      <c r="S105" s="2"/>
      <c r="V105" s="2"/>
      <c r="W105" s="2"/>
    </row>
    <row r="106" spans="12:23" x14ac:dyDescent="0.3">
      <c r="L106" s="1"/>
      <c r="M106" s="1"/>
      <c r="N106" s="1"/>
      <c r="O106" s="1"/>
      <c r="P106" s="1"/>
      <c r="Q106" s="2"/>
      <c r="S106" s="2"/>
      <c r="V106" s="2"/>
      <c r="W106" s="2"/>
    </row>
    <row r="107" spans="12:23" x14ac:dyDescent="0.3">
      <c r="L107" s="1"/>
      <c r="M107" s="1"/>
      <c r="N107" s="1"/>
      <c r="O107" s="1"/>
      <c r="P107" s="1"/>
      <c r="Q107" s="2"/>
      <c r="S107" s="2"/>
      <c r="V107" s="2"/>
      <c r="W107" s="2"/>
    </row>
    <row r="108" spans="12:23" x14ac:dyDescent="0.3">
      <c r="L108" s="1"/>
      <c r="M108" s="1"/>
      <c r="N108" s="1"/>
      <c r="O108" s="1"/>
      <c r="P108" s="1"/>
      <c r="Q108" s="2"/>
      <c r="S108" s="2"/>
      <c r="V108" s="2"/>
      <c r="W108" s="2"/>
    </row>
    <row r="109" spans="12:23" x14ac:dyDescent="0.3">
      <c r="L109" s="1"/>
      <c r="M109" s="1"/>
      <c r="N109" s="1"/>
      <c r="O109" s="1"/>
      <c r="P109" s="1"/>
      <c r="Q109" s="2"/>
      <c r="S109" s="2"/>
      <c r="V109" s="2"/>
      <c r="W109" s="2"/>
    </row>
    <row r="110" spans="12:23" x14ac:dyDescent="0.3">
      <c r="L110" s="1"/>
      <c r="M110" s="1"/>
      <c r="N110" s="1"/>
      <c r="O110" s="1"/>
      <c r="P110" s="1"/>
      <c r="Q110" s="2"/>
      <c r="S110" s="2"/>
      <c r="V110" s="2"/>
      <c r="W110" s="2"/>
    </row>
    <row r="111" spans="12:23" x14ac:dyDescent="0.3">
      <c r="L111" s="1"/>
      <c r="M111" s="1"/>
      <c r="N111" s="1"/>
      <c r="O111" s="1"/>
      <c r="P111" s="1"/>
      <c r="Q111" s="2"/>
      <c r="S111" s="2"/>
      <c r="V111" s="2"/>
      <c r="W111" s="2"/>
    </row>
    <row r="112" spans="12:23" x14ac:dyDescent="0.3">
      <c r="L112" s="1"/>
      <c r="M112" s="1"/>
      <c r="N112" s="1"/>
      <c r="O112" s="1"/>
      <c r="P112" s="1"/>
      <c r="Q112" s="2"/>
      <c r="S112" s="2"/>
      <c r="V112" s="2"/>
      <c r="W112" s="2"/>
    </row>
    <row r="113" spans="12:23" x14ac:dyDescent="0.3">
      <c r="L113" s="1"/>
      <c r="M113" s="1"/>
      <c r="N113" s="1"/>
      <c r="O113" s="1"/>
      <c r="P113" s="1"/>
      <c r="Q113" s="2"/>
      <c r="S113" s="2"/>
      <c r="V113" s="2"/>
      <c r="W113" s="2"/>
    </row>
    <row r="114" spans="12:23" x14ac:dyDescent="0.3">
      <c r="L114" s="1"/>
      <c r="M114" s="1"/>
      <c r="N114" s="1"/>
      <c r="O114" s="1"/>
      <c r="P114" s="1"/>
      <c r="Q114" s="2"/>
      <c r="S114" s="2"/>
      <c r="V114" s="2"/>
      <c r="W114" s="2"/>
    </row>
    <row r="115" spans="12:23" x14ac:dyDescent="0.3">
      <c r="L115" s="1"/>
      <c r="M115" s="1"/>
      <c r="N115" s="1"/>
      <c r="O115" s="1"/>
      <c r="P115" s="1"/>
      <c r="Q115" s="2"/>
      <c r="S115" s="2"/>
      <c r="V115" s="2"/>
      <c r="W115" s="2"/>
    </row>
    <row r="116" spans="12:23" x14ac:dyDescent="0.3">
      <c r="L116" s="4"/>
      <c r="M116" s="4"/>
      <c r="N116" s="4"/>
      <c r="O116" s="4"/>
      <c r="P116" s="4"/>
      <c r="Q116" s="2"/>
      <c r="S116" s="2"/>
      <c r="V116" s="2"/>
      <c r="W116" s="2"/>
    </row>
    <row r="117" spans="12:23" x14ac:dyDescent="0.3">
      <c r="L117" s="4"/>
      <c r="M117" s="4"/>
      <c r="N117" s="4"/>
      <c r="O117" s="4"/>
      <c r="P117" s="4"/>
      <c r="Q117" s="2"/>
      <c r="S117" s="2"/>
      <c r="V117" s="2"/>
      <c r="W117" s="2"/>
    </row>
    <row r="118" spans="12:23" x14ac:dyDescent="0.3">
      <c r="L118" s="1"/>
      <c r="M118" s="1"/>
      <c r="N118" s="1"/>
      <c r="O118" s="1"/>
      <c r="P118" s="1"/>
      <c r="Q118" s="2"/>
      <c r="S118" s="2"/>
      <c r="V118" s="2"/>
      <c r="W118" s="2"/>
    </row>
    <row r="119" spans="12:23" x14ac:dyDescent="0.3">
      <c r="L119" s="1"/>
      <c r="M119" s="1"/>
      <c r="N119" s="1"/>
      <c r="O119" s="1"/>
      <c r="P119" s="1"/>
      <c r="Q119" s="2"/>
      <c r="S119" s="2"/>
      <c r="V119" s="2"/>
      <c r="W119" s="2"/>
    </row>
    <row r="120" spans="12:23" x14ac:dyDescent="0.3">
      <c r="L120" s="1"/>
      <c r="M120" s="1"/>
      <c r="N120" s="1"/>
      <c r="O120" s="1"/>
      <c r="P120" s="1"/>
      <c r="Q120" s="2"/>
      <c r="S120" s="2"/>
      <c r="V120" s="2"/>
      <c r="W120" s="2"/>
    </row>
    <row r="121" spans="12:23" x14ac:dyDescent="0.3">
      <c r="L121" s="1"/>
      <c r="M121" s="1"/>
      <c r="N121" s="1"/>
      <c r="O121" s="1"/>
      <c r="P121" s="1"/>
      <c r="Q121" s="2"/>
      <c r="S121" s="2"/>
      <c r="V121" s="2"/>
      <c r="W121" s="2"/>
    </row>
    <row r="122" spans="12:23" x14ac:dyDescent="0.3">
      <c r="L122" s="1"/>
      <c r="M122" s="1"/>
      <c r="N122" s="1"/>
      <c r="O122" s="1"/>
      <c r="P122" s="1"/>
      <c r="Q122" s="2"/>
      <c r="S122" s="2"/>
      <c r="V122" s="2"/>
      <c r="W122" s="2"/>
    </row>
    <row r="123" spans="12:23" x14ac:dyDescent="0.3">
      <c r="L123" s="1"/>
      <c r="M123" s="1"/>
      <c r="N123" s="1"/>
      <c r="O123" s="1"/>
      <c r="P123" s="1"/>
      <c r="Q123" s="2"/>
      <c r="S123" s="2"/>
      <c r="V123" s="2"/>
      <c r="W123" s="2"/>
    </row>
    <row r="124" spans="12:23" x14ac:dyDescent="0.3">
      <c r="L124" s="1"/>
      <c r="M124" s="1"/>
      <c r="N124" s="1"/>
      <c r="O124" s="1"/>
      <c r="P124" s="1"/>
      <c r="Q124" s="2"/>
      <c r="S124" s="2"/>
      <c r="V124" s="2"/>
      <c r="W124" s="2"/>
    </row>
    <row r="125" spans="12:23" x14ac:dyDescent="0.3">
      <c r="L125" s="1"/>
      <c r="M125" s="1"/>
      <c r="N125" s="1"/>
      <c r="O125" s="1"/>
      <c r="P125" s="1"/>
      <c r="Q125" s="2"/>
      <c r="S125" s="2"/>
      <c r="V125" s="2"/>
      <c r="W125" s="2"/>
    </row>
    <row r="126" spans="12:23" x14ac:dyDescent="0.3">
      <c r="L126" s="1"/>
      <c r="M126" s="1"/>
      <c r="N126" s="1"/>
      <c r="O126" s="1"/>
      <c r="P126" s="1"/>
      <c r="Q126" s="2"/>
      <c r="S126" s="2"/>
      <c r="V126" s="2"/>
      <c r="W126" s="2"/>
    </row>
    <row r="127" spans="12:23" x14ac:dyDescent="0.3">
      <c r="L127" s="1"/>
      <c r="M127" s="1"/>
      <c r="N127" s="1"/>
      <c r="O127" s="1"/>
      <c r="P127" s="1"/>
      <c r="Q127" s="2"/>
      <c r="S127" s="2"/>
      <c r="V127" s="2"/>
      <c r="W127" s="2"/>
    </row>
    <row r="128" spans="12:23" x14ac:dyDescent="0.3">
      <c r="L128" s="1"/>
      <c r="M128" s="1"/>
      <c r="N128" s="1"/>
      <c r="O128" s="1"/>
      <c r="P128" s="1"/>
      <c r="Q128" s="2"/>
      <c r="S128" s="2"/>
      <c r="V128" s="2"/>
      <c r="W128" s="2"/>
    </row>
    <row r="129" spans="12:23" x14ac:dyDescent="0.3">
      <c r="L129" s="1"/>
      <c r="M129" s="1"/>
      <c r="N129" s="1"/>
      <c r="O129" s="1"/>
      <c r="P129" s="1"/>
      <c r="Q129" s="2"/>
      <c r="S129" s="2"/>
      <c r="V129" s="2"/>
      <c r="W129" s="2"/>
    </row>
    <row r="130" spans="12:23" x14ac:dyDescent="0.3">
      <c r="L130" s="1"/>
      <c r="M130" s="1"/>
      <c r="N130" s="1"/>
      <c r="O130" s="1"/>
      <c r="P130" s="1"/>
      <c r="Q130" s="2"/>
      <c r="S130" s="2"/>
      <c r="V130" s="2"/>
      <c r="W130" s="2"/>
    </row>
    <row r="131" spans="12:23" x14ac:dyDescent="0.3">
      <c r="L131" s="1"/>
      <c r="M131" s="1"/>
      <c r="N131" s="1"/>
      <c r="O131" s="1"/>
      <c r="P131" s="1"/>
      <c r="Q131" s="2"/>
      <c r="S131" s="2"/>
      <c r="V131" s="2"/>
      <c r="W131" s="2"/>
    </row>
  </sheetData>
  <autoFilter ref="A5:W74" xr:uid="{5A49F276-4166-4FD2-AE34-98E255D978DE}"/>
  <mergeCells count="51">
    <mergeCell ref="V73:V74"/>
    <mergeCell ref="A1:V1"/>
    <mergeCell ref="A2:V2"/>
    <mergeCell ref="V53:V56"/>
    <mergeCell ref="V57:V65"/>
    <mergeCell ref="V66:V67"/>
    <mergeCell ref="V69:V70"/>
    <mergeCell ref="V71:V72"/>
    <mergeCell ref="V34:V35"/>
    <mergeCell ref="V36:V37"/>
    <mergeCell ref="V38:V41"/>
    <mergeCell ref="V42:V46"/>
    <mergeCell ref="V48:V52"/>
    <mergeCell ref="A73:A74"/>
    <mergeCell ref="P4:P5"/>
    <mergeCell ref="M3:V3"/>
    <mergeCell ref="V10:V22"/>
    <mergeCell ref="V23:V24"/>
    <mergeCell ref="V25:V33"/>
    <mergeCell ref="A53:A56"/>
    <mergeCell ref="A7:A9"/>
    <mergeCell ref="A10:A22"/>
    <mergeCell ref="A23:A24"/>
    <mergeCell ref="A25:A33"/>
    <mergeCell ref="A3:A5"/>
    <mergeCell ref="B3:B5"/>
    <mergeCell ref="C3:C5"/>
    <mergeCell ref="D3:D5"/>
    <mergeCell ref="V7:V9"/>
    <mergeCell ref="A71:A72"/>
    <mergeCell ref="A34:A35"/>
    <mergeCell ref="A36:A37"/>
    <mergeCell ref="A38:A41"/>
    <mergeCell ref="A42:A46"/>
    <mergeCell ref="A48:A52"/>
    <mergeCell ref="A57:A65"/>
    <mergeCell ref="A66:A67"/>
    <mergeCell ref="A69:A70"/>
    <mergeCell ref="V4:V5"/>
    <mergeCell ref="L3:L5"/>
    <mergeCell ref="E3:K3"/>
    <mergeCell ref="M4:M5"/>
    <mergeCell ref="N4:N5"/>
    <mergeCell ref="Q4:Q5"/>
    <mergeCell ref="S4:S5"/>
    <mergeCell ref="T4:T5"/>
    <mergeCell ref="U4:U5"/>
    <mergeCell ref="R4:R5"/>
    <mergeCell ref="O4:O5"/>
    <mergeCell ref="F5:H5"/>
    <mergeCell ref="I5:K5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Gabali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Kārkle</dc:creator>
  <cp:lastModifiedBy>Inga Zilberga</cp:lastModifiedBy>
  <cp:lastPrinted>2026-04-16T08:50:32Z</cp:lastPrinted>
  <dcterms:created xsi:type="dcterms:W3CDTF">2025-06-26T10:29:39Z</dcterms:created>
  <dcterms:modified xsi:type="dcterms:W3CDTF">2026-05-27T14:00:05Z</dcterms:modified>
</cp:coreProperties>
</file>