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50" activeTab="0"/>
  </bookViews>
  <sheets>
    <sheet name="BA" sheetId="1" r:id="rId1"/>
  </sheets>
  <definedNames>
    <definedName name="_xlnm.Print_Area" localSheetId="0">'BA'!$A$1:$S$73</definedName>
  </definedNames>
  <calcPr fullCalcOnLoad="1"/>
</workbook>
</file>

<file path=xl/sharedStrings.xml><?xml version="1.0" encoding="utf-8"?>
<sst xmlns="http://schemas.openxmlformats.org/spreadsheetml/2006/main" count="177" uniqueCount="131">
  <si>
    <t>Nr.</t>
  </si>
  <si>
    <t>Darbu veidi un izmaksas</t>
  </si>
  <si>
    <t>2.1.</t>
  </si>
  <si>
    <t>(būvdarbu veids vai konstruktīvā elementa nosaukums)</t>
  </si>
  <si>
    <t>TIESĀS IZMAKSAS KOPĀ, t.sk. darba devēja sociālais nodoklis(%):</t>
  </si>
  <si>
    <t>Virsizdevumi (t.sk.darba aizsardzība) (_____%)</t>
  </si>
  <si>
    <t>Peļņa (____%)</t>
  </si>
  <si>
    <t>KOPĀ:</t>
  </si>
  <si>
    <t>PAVISAM KOPĀ:</t>
  </si>
  <si>
    <t>Plānoto būvdarbu apjomi</t>
  </si>
  <si>
    <t>1.2.</t>
  </si>
  <si>
    <t xml:space="preserve">Pazīme:Apjomi sastādīti aptuveni </t>
  </si>
  <si>
    <t>Mērvienība</t>
  </si>
  <si>
    <t>Daudzums</t>
  </si>
  <si>
    <t>Vienības izmaksas</t>
  </si>
  <si>
    <t>Kopā uz visu apjomu</t>
  </si>
  <si>
    <t>Laika norma 
(c/h)</t>
  </si>
  <si>
    <t>Darba samaksas likme *
(euro/h)</t>
  </si>
  <si>
    <t>Darba alga</t>
  </si>
  <si>
    <t xml:space="preserve">Būvizstrā- dājumi </t>
  </si>
  <si>
    <t xml:space="preserve">Mehānismi </t>
  </si>
  <si>
    <t>Kopā</t>
  </si>
  <si>
    <t>Darbietilpība
 (c/h)</t>
  </si>
  <si>
    <t xml:space="preserve">Darba alga </t>
  </si>
  <si>
    <t>Mehānismi</t>
  </si>
  <si>
    <t xml:space="preserve">Summa </t>
  </si>
  <si>
    <t>m2</t>
  </si>
  <si>
    <t>1.1.</t>
  </si>
  <si>
    <t xml:space="preserve">Remonta darbi </t>
  </si>
  <si>
    <t>2.2.</t>
  </si>
  <si>
    <t>2.3.</t>
  </si>
  <si>
    <t>2.4.</t>
  </si>
  <si>
    <t>2.5.</t>
  </si>
  <si>
    <t xml:space="preserve">
Vagonu tehniskās apkopes punkta ēkas Dzelzceļa ielā 8, Gulbenē, iekštelpu kosmētiskais remonts</t>
  </si>
  <si>
    <t>Ēkas Dzelzceļa ielā 8, Gulbene, iekštelpu kosmētiskais remonts</t>
  </si>
  <si>
    <t>kpl</t>
  </si>
  <si>
    <t xml:space="preserve">Esošā loga (1,0mx1,45m) bloka rāmja atjaunošana- sastāvdaļu nomaiņa vai  remonts  ar furnitūras nomaiņu (ja nepieciešams), gruntēšana un krāsošana līdzīgām esošām krāsām      </t>
  </si>
  <si>
    <t xml:space="preserve">Esošā loga (1,45mx1,45m) bloka rāmja atjaunošana- sastāvdaļu nomaiņa vai  remonts  ar furnitūras nomaiņu (ja nepieciešams), gruntēšana un krāsošana līdzīgām esošām krāsām         </t>
  </si>
  <si>
    <t>1.3.</t>
  </si>
  <si>
    <t>2.6.</t>
  </si>
  <si>
    <t xml:space="preserve">Esošā iekšdurvju bloka (0,8mx2,1m) atjaunošana - sastāvdaļu nomaiņa vai  remonts  ar furnitūras nomaiņu, gruntēšana un  krāsošana ( krāsas krāsu saskaņot ar Pasūtītaja pārstāvjiem)        </t>
  </si>
  <si>
    <t xml:space="preserve">Jauna metāla ārdurvju bloka  ar virslogu montāža (1,0mx2,5m) (īpašības saskaņā ar "Plānoto remonta darbu aprakstu") </t>
  </si>
  <si>
    <t>2.7.</t>
  </si>
  <si>
    <t>2.8.</t>
  </si>
  <si>
    <t>Esošās ventilācijas sistēmas (telpā Nr.5. “Dušas telpa”, Nr.6. “Tualete”, Nr.7. “Priekštelpa” (saskaņā ar Ēkas Dzelzceļa ielā 8, Gulbene, iekštelpu kosmētiskā remonta plānu)) pārbaude, remonts vai pārbūve</t>
  </si>
  <si>
    <t>Esošā ārdurvju bloka (1,0mx2,5m) ar virslogu demontāža.Būvgružu utilizācija</t>
  </si>
  <si>
    <t>Esošās grīda konstrukcijas demontāža gaitenī Nr.1. (saskaņā ar Ēkas Dzelzceļa ielā 8, Gulbene, iekštelpu kosmētiskā remonta plānu).Būvgružu utilizācija</t>
  </si>
  <si>
    <t>Esošā dūmvada uzgalvja pārbūve h (max)~1,40m, 500x630mm* ar dūmvadu pilnķieģeļiem no dabīgā māla (spiedes izturība-50 N/mm2, salizturība (cikli)-100, ugunsreakcijas klase-A1).Dūmvada kanāla tīrīšana</t>
  </si>
  <si>
    <t>2.9.</t>
  </si>
  <si>
    <t>2.10.</t>
  </si>
  <si>
    <t>Esošās rozetes ierīkosana (veidus saskaņot ar Pasūtītaja pārstāvjiem)</t>
  </si>
  <si>
    <t>1.4.</t>
  </si>
  <si>
    <t>Esošā dūmvada uzgalvja demontāža h (max)~1,40m, 500x630mm*. Būvgružu utilizācija</t>
  </si>
  <si>
    <t>Esošās rozetes nojaukšana.Būvgružu utilizācija</t>
  </si>
  <si>
    <t>Esošās iekšējas apkures sistēmas cauruļu un radiatoru (~15gb) remonts, gruntēšanas, špaktelēšana un krāsošana.(Izņemot telpu Nr.3 “Kurtuve”  (saskaņā ar Ēkas Dzelzceļa ielā 8, Gulbene, iekštelpu kosmētiskā remonta plānu))</t>
  </si>
  <si>
    <t>2.11.</t>
  </si>
  <si>
    <t>2.12.</t>
  </si>
  <si>
    <t>2.13.</t>
  </si>
  <si>
    <t>1.5.</t>
  </si>
  <si>
    <t>Iekšieņu apdares (hidroizolācija, apmetums, krāsa) noņemšana telpā Nr.3.(saskaņā ar Ēkas Dzelzceļa ielā 8, Gulbene, iekštelpu kosmētiskā remonta plānu).Būvgružu utilizācija</t>
  </si>
  <si>
    <t>1.6.</t>
  </si>
  <si>
    <t>1.7.</t>
  </si>
  <si>
    <t>1.8.</t>
  </si>
  <si>
    <t>Esošās apgaismojuma lampas ar kabeļiem noņemšana  telpās Nr.1.- 10. (saskaņā ar Ēkas Dzelzceļa ielā 8, Gulbene, iekštelpu kosmētiskā remonta plānu).Būvgružu utilizācija</t>
  </si>
  <si>
    <t>1.9.</t>
  </si>
  <si>
    <t>Esošā grīdas seguma-linoleja ieskaitot grīdlīstes (~64.7m) noņemšana telpās Nr.2., 4., 6., 7., 8., 9., 10.(saskaņā ar Ēkas Dzelzceļa ielā 8, Gulbene, iekštelpu kosmētiskā remonta plānu).Būvgružu utilizācija</t>
  </si>
  <si>
    <t>1.10.</t>
  </si>
  <si>
    <t>Esošā grīdas seguma-keramiskas flīzes noņemšana telpā Nr.5. (saskaņā ar Ēkas Dzelzceļa ielā 8, Gulbene, iekštelpu kosmētiskā remonta plānu).Būvgružu utilizācija</t>
  </si>
  <si>
    <t>1.11.</t>
  </si>
  <si>
    <t>Esošā griestu seguma (plastmasa saidings) noņemšana telpās Nr.5., 6., 7., 8., 10. saskaņā ar Ēkas Dzelzceļa ielā 8, Gulbene, iekštelpu kosmētiskā remonta plānu).Būvgružu utilizācija</t>
  </si>
  <si>
    <t>1.12.</t>
  </si>
  <si>
    <t>Esošās izlietnes ar krānu demontāža telpā Nr.3. saskaņā ar Ēkas Dzelzceļa ielā 8, Gulbene, iekštelpu kosmētiskā remonta plānu).Būvgružu utilizācija</t>
  </si>
  <si>
    <t>1.13.</t>
  </si>
  <si>
    <t>Esošā tualetes poda demontāža telpā Nr.6. saskaņā ar Ēkas Dzelzceļa ielā 8, Gulbene, iekštelpu kosmētiskā remonta plānu).Būvgružu utilizācija</t>
  </si>
  <si>
    <t>Esošās izlietnes kopā ar skapi un jaucējkrānu demontāža telpā Nr.7. saskaņā ar Ēkas Dzelzceļa ielā 8, Gulbene, iekštelpu kosmētiskā remonta plānu).Būvgružu utilizācija</t>
  </si>
  <si>
    <t>1.14.</t>
  </si>
  <si>
    <t>1.15.</t>
  </si>
  <si>
    <t>2.15.</t>
  </si>
  <si>
    <t>Esošās iekšējas dzelzsbetona kāpnes remonts ar cementa javu  telpā Nr.3. (saskaņā ar Ēkas Dzelzceļa ielā 8, Gulbene, iekštelpu kosmētiskā remonta plānu)</t>
  </si>
  <si>
    <t>2.16.</t>
  </si>
  <si>
    <t>2.17.</t>
  </si>
  <si>
    <t>Griestu remonts, virsmas izlīdzināšanā, pie dūmvada cauruma aizdare ar ugunsdrošo cieto akmens vati un ugunsdrošo ģipškartonu pēc “Knauf” vai ekvivalents sistēmas( ~1,0m2), virsmu gruntēšana un krāsošana ar ūdensemulsijas krāsu (krāsas veidu un  krāsu saskaņot ar Pasūtītaja pārstāvjiem) un apgaismojuma lampas ierīkošana ((ieskaitot kabeļu, piederumu, gaisma slēdzēju nomaiņu utt. (lampas veidu saskaņot ar Pasūtītaja pārstāvjiem ) - 1 kpl) telpā Nr.3. (saskaņā ar Ēkas Dzelzceļa ielā 8, Gulbene, iekštelpu kosmētiskā remonta plānu)</t>
  </si>
  <si>
    <t>2.18.</t>
  </si>
  <si>
    <t>Griestu konstrukcijas no plastmasa saidinga sistēmas izbūve ar apgaismojuma lampu ierīkošanu ((ieskaitot kabeļu, piederumu, gaisma slēdzēju nomaiņu utt. (lampu veidu saskaņot ar Pasūtītaja pārstāvjiem ) 8kpl) telpās Nr.5.,6.,7.,10. (saskaņā ar Ēkas Dzelzceļa ielā 8, Gulbene, iekštelpu kosmētiskā remonta plānu)</t>
  </si>
  <si>
    <t>2.19.</t>
  </si>
  <si>
    <t>Grīda seguma ierīkošana ar keramiskam flīzēm (flīžu krāsu toņus un veidus, saskaņot ar Pasūtītaja pārstāvjiem) ieskatot grīdlīstes (36,2m) ierīkošanu telpās Nr.1.,5.,7.,6.,7.,8.,10. (saskaņā ar Ēkas Dzelzceļa ielā 8, Gulbene, iekštelpu kosmētiskā remonta plānu)</t>
  </si>
  <si>
    <t>2.20.</t>
  </si>
  <si>
    <t>2.21.</t>
  </si>
  <si>
    <t xml:space="preserve">
Esošā trapa nomaiņa telpā Nr. 5. (saskaņā ar Ēkas Dzelzceļa ielā 8, Gulbene, iekštelpu kosmētiskā remonta plānu) </t>
  </si>
  <si>
    <t>2.22.</t>
  </si>
  <si>
    <t>2.23.</t>
  </si>
  <si>
    <t>2.24.</t>
  </si>
  <si>
    <t>2.25.</t>
  </si>
  <si>
    <t>2.26.</t>
  </si>
  <si>
    <t>Loga ailsānu un palodzes krāsošana telpās Nr. 1., 2., 3., 7., 8., Nr.9. (saskaņā ar Ēkas Dzelzceļa ielā 8, Gulbene, iekštelpu kosmētiskā remonta plānu)</t>
  </si>
  <si>
    <t>2.27.</t>
  </si>
  <si>
    <t>2.28.</t>
  </si>
  <si>
    <t>2.29.</t>
  </si>
  <si>
    <t>Tualetes poda ierīkošana, kā arī ar to saistītu iekārtas remonts vai daļēja nomaiņa (ja nepieciešams)  un tās apdares atjaunošana (ja nepieciešams)  telpā Nr. 6.(saskaņā ar Ēkas Dzelzceļa ielā 8, Gulbene, iekštelpu kosmētiskā remonta plānu)</t>
  </si>
  <si>
    <t>2.30.</t>
  </si>
  <si>
    <t>Virtuves izlietnes no nerūsējoša tērauda (ar plauktu labajā pusē) un skapi ( toņus un veidus, saskaņot ar Pasūtītaja pārstāvjiem) ierīkošana, kā arī ar to saistītu iekārtas remonts vai daļēja nomaiņa (ja nepieciešams)  un tās apdares atjaunošana (ja nepieciešams) un  jaucējkrāna ierīkošana telpā Nr. 7. (saskaņā ar Ēkas Dzelzceļa ielā 8, Gulbene, iekštelpu kosmētiskā remonta plānu)</t>
  </si>
  <si>
    <t>2.31.</t>
  </si>
  <si>
    <t>2.32.</t>
  </si>
  <si>
    <t>Esošā apkures katla darbības pārbaude, tīrīšana, remonts, kā arī ar to saistītu iekārtas remonts vai daļēja nomaiņa (ja nepieciešams)  un tās apdares atjaunošana (ja nepieciešams)  telpā Nr. 3. (saskaņā ar Ēkas Dzelzceļa ielā 8, Gulbene, iekštelpu kosmētiskā remonta plānu)</t>
  </si>
  <si>
    <t>Galvenā būvinženiere  R.Latkovska</t>
  </si>
  <si>
    <t>Iekšsienu apdares (tapetes , sienu koka apdare) noņemšana telpās Nr.1., 2., 4., 9 (saskaņā ar Ēkas Dzelzceļa ielā 8, Gulbene, iekštelpu kosmētiskā remonta plānu).Būvgružu utilizācija</t>
  </si>
  <si>
    <t>Iekšsienu apdares (plastmasa saidings, keramiskās flīzes) noņemšana telpās Nr.5., 6., 7., 8., 10. (saskaņā ar Ēkas Dzelzceļa ielā 8, Gulbene, iekštelpu kosmētiskā remonta plānu).Būvgružu utilizācija</t>
  </si>
  <si>
    <t>Esošā dušas ar jaucējkrānu un jaucējkrānu pie trapa demontāža telpā Nr.5. saskaņā ar Ēkas Dzelzceļa ielā 8, Gulbene, iekštelpu kosmētiskā remonta plānu).Būvgružu utilizācija</t>
  </si>
  <si>
    <t>Iekšdurvju bloka MDF (ieskaitot apmaļu ierīkošanu, rokturi ar slēdzeni, atslēgu 2 kpl ) (krāsu saskaņot ar Pasūtītāja pārstāvjiem ) ~1000x2100mm ierīkošana starp telpām Nr.4.”Darbnīca”, Nr.8. “ Gaitenis”  (saskaņā ar Ēkas Dzelzceļa ielā 8, Gulbene, iekštelpu kosmētiskā remonta plānu)</t>
  </si>
  <si>
    <t>Pie esošā cokola zālāja noņemšana, cokola virsmas pārbaude, cokola bojāto virsmu remonts ar apdares atjaunošanu</t>
  </si>
  <si>
    <t>Ēkas fasādes apdares vietējā atjaunošana</t>
  </si>
  <si>
    <t xml:space="preserve">Ieejas sliekšņa ar lieveņi (~1,5m2) pārbūve pie  telpas Nr.3 (saskaņā ar Ēkas Dzelzceļa ielā 8, Gulbene, iekštelpu kosmētiskā remonta plānu) ārējās izejas  </t>
  </si>
  <si>
    <t xml:space="preserve">Griestu konstrukcijas “Armstrong” (vai ekvivalents) izbūve ar apgaismojuma lampu ierīkošanu ((ieskaitot kabeļu, piederumu, gaisma slēdzēju nomaiņu utt. (lampu veidu saskaņot ar Pasūtītāja pārstāvjiem )-10kpl) telpās Nr.1.,2.,4.,8.,9. (saskaņā ar Ēkas Dzelzceļa ielā 8, Gulbene, iekštelpu kosmētiskā remonta plānu)
</t>
  </si>
  <si>
    <t>Telpas sienu virsmu remonts, izlīdzināšana (ja nepieciešams līdzināšanai izmantot “Knauf” (vai ekvivalents) sistēmu ar to  gruntēšanu un špaktelēšanu), tapešu līmēšana (papīra tapetes -blīvas) (tapešu krāsu toņus un veidus, saskaņot ar Pasūtītāja pārstāvjiem) telpās Nr. 1., 2., 4., 9. (saskaņā ar Ēkas Dzelzceļa ielā 8, Gulbene, iekštelpu kosmētiskā remonta plānu)</t>
  </si>
  <si>
    <t xml:space="preserve">Grīda seguma ierīkošana no linoleja ar grīdlīstēm (40,3m)  (ne zemāko par 31. dilumizturības klasi) (materiālu krāsas un veidus, saskaņot ar Pasūtītāja Pārstāvjiem) telpās Nr. 2., 4., 9. (saskaņā ar Ēkas Dzelzceļa ielā 8, Gulbene, iekštelpu kosmētiskā remonta plānu) </t>
  </si>
  <si>
    <t>Telpas sienu virsmu remonts, izlīdzināšana (ja nepieciešams līdzināšanai izmantot “Knauf” (vai ekvivalents) sistēmu ar to  gruntēšanu un špaktelēšanu), un apdare ar keramiskām flīzēm +1,8m augstuma no grīdas virsmas (47,9m2) (flīžu krāsu toņus un veidus, saskaņot ar Pasūtītāja pārstāvjiem),pārējos sienu daļu apmest un krāsot ar ūdensemulsijas krāsām (26,6m2) telpās Nr. 5., 6., 7., 8.,10. (saskaņā ar Ēkas Dzelzceļa ielā 8, Gulbene, iekštelpu kosmētiskā remonta plānu)</t>
  </si>
  <si>
    <t>Telpas Nr.3. (saskaņā ar Ēkas Dzelzceļa ielā 8, Gulbene, iekštelpu kosmētiskā remonta plānu) sienu virsmām -sienu virsmu apakšā h~0,7m -virsmu remonts, izlīdzināšana, hidroizolācijas atjaunošana, apdare ar keramiskām flīzēm (ieskaitot ierīkošanu pie izlietnes) (10,0m2) (flīžu krāsu toņus un veidus, saskaņot ar Pasūtītaja pārstāvjiem).Sienas virsmu vidus-  remonts, izlīdzināšana, gruntēšana un špaktelēšana, krāsošana (krāsas veidu un  krāsu saskaņot ar Pasūtītaja pārstāvjiem) –(24,0m2). Sienu virsmu augšā remonts, izlīdzināšana, gruntēšana un špaktelēšana, krāsošana ar ūdensemulsijas krāsu (krāsas veidu un  krāsu saskaņot ar Pasūtītaja pārstāvjiem) –(13,0m2)</t>
  </si>
  <si>
    <t xml:space="preserve">
Izlietnes no nerūsējoša tērauda ierīkošana, kā arī ar to saistītu iekārtu remonts vai daļēja nomaiņa (ja nepieciešams)  un tās apdares atjaunošana (ja nepieciešams) un jaucējkrāna ierīkošana telpā Nr. 3.(saskaņā ar Ēkas Dzelzceļa ielā 8, Gulbene, iekštelpu kosmētiskā remonta plānu)</t>
  </si>
  <si>
    <t>Stūra dušas kabīnes (L80*x80*), kopā ar visu nepieciešamo iekārtu ierīkošana , kā arī ar to saistītu iekārtas remonts vai daļēja nomaiņa (ja nepieciešams)  un tās apdares atjaunošana (ja nepieciešams) un jaucējkrāna ierīkošana blakus trapam
telpā Nr. 5.(saskaņā ar Ēkas Dzelzceļa ielā 8, Gulbene, iekštelpu kosmētiskā remonta plānu)</t>
  </si>
  <si>
    <t>Boilera noņemšana un ierīkošana atpakaļ, ieskaitot stiprināšanas detaļas, nepieciešamos savienošanas caurules, kabeļus  un citus elementus telpā Nr. 10. (saskaņā ar Ēkas Dzelzceļa ielā 8, Gulbene, iekštelpu kosmētiskā remonta plānu)</t>
  </si>
  <si>
    <t xml:space="preserve">Piezīme: Pozīcijās ir iekļauti, telpu iekārtām (elektriski vai sakaru  kabeļi (kā arī ar tiem saistītās iekārtas, utt.), kuri traucē remonta darbiem, to noņemšana un montāža atpakaļ, vai to aizsargāšana uz remonta laiku     </t>
  </si>
  <si>
    <t>Sastādīja:</t>
  </si>
  <si>
    <r>
      <rPr>
        <b/>
        <sz val="10"/>
        <rFont val="Arial"/>
        <family val="2"/>
      </rPr>
      <t>Objekta nosaukums:</t>
    </r>
    <r>
      <rPr>
        <sz val="10"/>
        <rFont val="Arial"/>
        <family val="2"/>
      </rPr>
      <t xml:space="preserve">  Vagonu tehniskās apkopes punkta ēkas Dzelzceļa ielā 8, Gulbenē, iekštelpu kosmētiskais remonts</t>
    </r>
  </si>
  <si>
    <r>
      <rPr>
        <b/>
        <sz val="10"/>
        <rFont val="Arial"/>
        <family val="2"/>
      </rPr>
      <t>Būves nosaukums:</t>
    </r>
    <r>
      <rPr>
        <sz val="10"/>
        <rFont val="Arial"/>
        <family val="2"/>
      </rPr>
      <t xml:space="preserve">   Rampas remonts</t>
    </r>
  </si>
  <si>
    <r>
      <rPr>
        <b/>
        <sz val="10"/>
        <rFont val="Arial"/>
        <family val="2"/>
      </rPr>
      <t>Objekta adrese:</t>
    </r>
    <r>
      <rPr>
        <sz val="10"/>
        <rFont val="Arial"/>
        <family val="2"/>
      </rPr>
      <t xml:space="preserve">         Dzelzceļa ielā 8,Gulbenē</t>
    </r>
  </si>
  <si>
    <r>
      <t>Objekta kadastra apzīmējums:</t>
    </r>
    <r>
      <rPr>
        <sz val="10"/>
        <rFont val="Arial"/>
        <family val="2"/>
      </rPr>
      <t xml:space="preserve"> zeme- 50010090263007</t>
    </r>
  </si>
  <si>
    <r>
      <rPr>
        <b/>
        <sz val="10"/>
        <rFont val="Arial"/>
        <family val="2"/>
      </rPr>
      <t>Demontāžas darbi</t>
    </r>
    <r>
      <rPr>
        <sz val="10"/>
        <rFont val="Arial"/>
        <family val="2"/>
      </rPr>
      <t xml:space="preserve"> </t>
    </r>
  </si>
  <si>
    <r>
      <rPr>
        <sz val="10"/>
        <color indexed="8"/>
        <rFont val="Arial"/>
        <family val="2"/>
      </rPr>
      <t xml:space="preserve">Esošā iekšdurvju bloka (1,0mx2,1m) atjaunošana - sastāvdaļu nomaiņa vai  remonts  ar furnitūras nomaiņu, gruntēšana un  krāsošana (krāsas krāsu saskaņot ar Pasūtītaja pārstāvjiem     ) </t>
    </r>
    <r>
      <rPr>
        <b/>
        <sz val="10"/>
        <color indexed="8"/>
        <rFont val="Arial"/>
        <family val="2"/>
      </rPr>
      <t xml:space="preserve">  </t>
    </r>
  </si>
  <si>
    <r>
      <t xml:space="preserve">Grīda konstrukcijas izbūve telpā Nr.1. (saskaņā ar Ēkas Dzelzceļa ielā 8, Gulbene, iekštelpu kosmētiskā remonta plānu) – esošās grunts noblīvēšana, šķembu kārtas fr.20/40 b=50mm ierīkošana, betona (C12/15) kārtas b=100mm izveidošana, hidroizolācijas izveidošana uz betona virsmas, siltināšanas ierīkošana no putupolistirola  </t>
    </r>
    <r>
      <rPr>
        <sz val="10"/>
        <rFont val="Arial"/>
        <family val="2"/>
      </rPr>
      <t>ESP 150 b=150mm</t>
    </r>
    <r>
      <rPr>
        <sz val="10"/>
        <color indexed="8"/>
        <rFont val="Arial"/>
        <family val="2"/>
      </rPr>
      <t>, grīdas virsmas izveidošana ar betonu</t>
    </r>
    <r>
      <rPr>
        <sz val="10"/>
        <rFont val="Arial"/>
        <family val="2"/>
      </rPr>
      <t xml:space="preserve"> C20/25</t>
    </r>
    <r>
      <rPr>
        <sz val="10"/>
        <color indexed="8"/>
        <rFont val="Arial"/>
        <family val="2"/>
      </rPr>
      <t xml:space="preserve"> (XC1) ar stiegrojuma sietu ∅4mm (B500),s.200x200mm, 
b=50mm    </t>
    </r>
  </si>
  <si>
    <r>
      <t>Uz esošo grīdas konstrukciju, grīdas seguma izbūve (hidroizolācijas izveidošana uz esošās virsmas, siltināšanas ierīkošana no putupolistirola  ESP 150 b</t>
    </r>
    <r>
      <rPr>
        <sz val="10"/>
        <rFont val="Arial"/>
        <family val="2"/>
      </rPr>
      <t>=50mm</t>
    </r>
    <r>
      <rPr>
        <sz val="10"/>
        <color indexed="8"/>
        <rFont val="Arial"/>
        <family val="2"/>
      </rPr>
      <t>, grīdas virsmas izveidošana ar betonu C20/25 (XC1) ar stiegrojuma sietu ∅4mm (B500),s.200x200mm)-</t>
    </r>
    <r>
      <rPr>
        <sz val="10"/>
        <rFont val="Arial"/>
        <family val="2"/>
      </rPr>
      <t>b=50mm</t>
    </r>
    <r>
      <rPr>
        <sz val="10"/>
        <color indexed="8"/>
        <rFont val="Arial"/>
        <family val="2"/>
      </rPr>
      <t>) telpā Nr.3. (saskaņā ar Ēkas Dzelzceļa ielā 8, Gulbene, iekštelpu kosmētiskā remonta plānu)</t>
    </r>
  </si>
  <si>
    <r>
      <rPr>
        <b/>
        <sz val="10"/>
        <rFont val="Arial"/>
        <family val="2"/>
      </rPr>
      <t>Pasūtītājs:</t>
    </r>
    <r>
      <rPr>
        <sz val="10"/>
        <rFont val="Arial"/>
        <family val="2"/>
      </rPr>
      <t xml:space="preserve">  VAS "Latvijas dzelzceļš"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</si>
</sst>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0.0%"/>
    <numFmt numFmtId="177" formatCode="_-* #,##0.00\ _L_s_-;\-* #,##0.00\ _L_s_-;_-* &quot;-&quot;??\ _L_s_-;_-@_-"/>
    <numFmt numFmtId="178" formatCode="#,##0.0"/>
    <numFmt numFmtId="179" formatCode="0.00;[Red]0.00"/>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60">
    <font>
      <sz val="12"/>
      <color theme="1"/>
      <name val="Times New Roman"/>
      <family val="2"/>
    </font>
    <font>
      <sz val="12"/>
      <color indexed="8"/>
      <name val="Times New Roman"/>
      <family val="2"/>
    </font>
    <font>
      <sz val="10"/>
      <name val="Arial"/>
      <family val="2"/>
    </font>
    <font>
      <i/>
      <sz val="10"/>
      <name val="Arial"/>
      <family val="2"/>
    </font>
    <font>
      <b/>
      <i/>
      <sz val="10"/>
      <name val="Arial"/>
      <family val="2"/>
    </font>
    <font>
      <b/>
      <sz val="10"/>
      <name val="Arial"/>
      <family val="2"/>
    </font>
    <font>
      <b/>
      <sz val="10"/>
      <color indexed="8"/>
      <name val="Arial"/>
      <family val="2"/>
    </font>
    <font>
      <sz val="10"/>
      <color indexed="8"/>
      <name val="Arial"/>
      <family val="2"/>
    </font>
    <font>
      <b/>
      <u val="single"/>
      <sz val="11"/>
      <name val="Arial"/>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i/>
      <sz val="10"/>
      <color indexed="10"/>
      <name val="Arial"/>
      <family val="2"/>
    </font>
    <font>
      <i/>
      <sz val="10"/>
      <color indexed="40"/>
      <name val="Arial"/>
      <family val="2"/>
    </font>
    <font>
      <b/>
      <i/>
      <sz val="10"/>
      <color indexed="8"/>
      <name val="Arial"/>
      <family val="2"/>
    </font>
    <font>
      <b/>
      <i/>
      <sz val="10"/>
      <color indexed="10"/>
      <name val="Arial"/>
      <family val="2"/>
    </font>
    <font>
      <b/>
      <i/>
      <sz val="10"/>
      <color indexed="40"/>
      <name val="Arial"/>
      <family val="2"/>
    </font>
    <font>
      <i/>
      <sz val="10"/>
      <color indexed="8"/>
      <name val="Arial"/>
      <family val="2"/>
    </font>
    <font>
      <b/>
      <sz val="11"/>
      <color indexed="8"/>
      <name val="Arial"/>
      <family val="2"/>
    </font>
    <font>
      <b/>
      <i/>
      <sz val="11"/>
      <color indexed="8"/>
      <name val="Arial"/>
      <family val="2"/>
    </font>
    <font>
      <sz val="12"/>
      <color theme="0"/>
      <name val="Times New Roman"/>
      <family val="2"/>
    </font>
    <font>
      <b/>
      <sz val="12"/>
      <color rgb="FFFA7D00"/>
      <name val="Times New Roman"/>
      <family val="2"/>
    </font>
    <font>
      <sz val="12"/>
      <color rgb="FFFF0000"/>
      <name val="Times New Roman"/>
      <family val="2"/>
    </font>
    <font>
      <sz val="12"/>
      <color rgb="FF3F3F76"/>
      <name val="Times New Roman"/>
      <family val="2"/>
    </font>
    <font>
      <b/>
      <sz val="12"/>
      <color rgb="FF3F3F3F"/>
      <name val="Times New Roman"/>
      <family val="2"/>
    </font>
    <font>
      <b/>
      <sz val="12"/>
      <color theme="1"/>
      <name val="Times New Roman"/>
      <family val="2"/>
    </font>
    <font>
      <sz val="12"/>
      <color rgb="FF006100"/>
      <name val="Times New Roman"/>
      <family val="2"/>
    </font>
    <font>
      <sz val="12"/>
      <color rgb="FF9C6500"/>
      <name val="Times New Roman"/>
      <family val="2"/>
    </font>
    <font>
      <sz val="18"/>
      <color theme="3"/>
      <name val="Calibri Light"/>
      <family val="2"/>
    </font>
    <font>
      <i/>
      <sz val="12"/>
      <color rgb="FF7F7F7F"/>
      <name val="Times New Roman"/>
      <family val="2"/>
    </font>
    <font>
      <b/>
      <sz val="12"/>
      <color theme="0"/>
      <name val="Times New Roman"/>
      <family val="2"/>
    </font>
    <font>
      <sz val="12"/>
      <color rgb="FFFA7D00"/>
      <name val="Times New Roman"/>
      <family val="2"/>
    </font>
    <font>
      <sz val="12"/>
      <color rgb="FF9C0006"/>
      <name val="Times New Roman"/>
      <family val="2"/>
    </font>
    <font>
      <b/>
      <sz val="15"/>
      <color theme="3"/>
      <name val="Times New Roman"/>
      <family val="2"/>
    </font>
    <font>
      <b/>
      <sz val="13"/>
      <color theme="3"/>
      <name val="Times New Roman"/>
      <family val="2"/>
    </font>
    <font>
      <b/>
      <sz val="11"/>
      <color theme="3"/>
      <name val="Times New Roman"/>
      <family val="2"/>
    </font>
    <font>
      <i/>
      <sz val="10"/>
      <color rgb="FFFF0000"/>
      <name val="Arial"/>
      <family val="2"/>
    </font>
    <font>
      <i/>
      <sz val="10"/>
      <color rgb="FF00B0F0"/>
      <name val="Arial"/>
      <family val="2"/>
    </font>
    <font>
      <b/>
      <i/>
      <sz val="10"/>
      <color theme="1"/>
      <name val="Arial"/>
      <family val="2"/>
    </font>
    <font>
      <b/>
      <i/>
      <sz val="10"/>
      <color rgb="FFFF0000"/>
      <name val="Arial"/>
      <family val="2"/>
    </font>
    <font>
      <b/>
      <i/>
      <sz val="10"/>
      <color rgb="FF00B0F0"/>
      <name val="Arial"/>
      <family val="2"/>
    </font>
    <font>
      <b/>
      <sz val="10"/>
      <color rgb="FF000000"/>
      <name val="Arial"/>
      <family val="2"/>
    </font>
    <font>
      <sz val="10"/>
      <color rgb="FF000000"/>
      <name val="Arial"/>
      <family val="2"/>
    </font>
    <font>
      <sz val="10"/>
      <color theme="1"/>
      <name val="Arial"/>
      <family val="2"/>
    </font>
    <font>
      <i/>
      <sz val="10"/>
      <color theme="1"/>
      <name val="Arial"/>
      <family val="2"/>
    </font>
    <font>
      <b/>
      <sz val="11"/>
      <color theme="1"/>
      <name val="Arial"/>
      <family val="2"/>
    </font>
    <font>
      <b/>
      <i/>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style="medium"/>
      <top style="thin"/>
      <botto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thin"/>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color indexed="63"/>
      </left>
      <right>
        <color indexed="63"/>
      </right>
      <top>
        <color indexed="63"/>
      </top>
      <bottom style="thin"/>
    </border>
    <border>
      <left style="thin"/>
      <right style="thin"/>
      <top/>
      <bottom style="thin"/>
    </border>
    <border>
      <left style="thin"/>
      <right>
        <color indexed="63"/>
      </right>
      <top/>
      <bottom style="thin"/>
    </border>
    <border>
      <left style="medium"/>
      <right style="thin"/>
      <top/>
      <bottom style="thin"/>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border>
    <border>
      <left style="medium"/>
      <right style="medium"/>
      <top>
        <color indexed="63"/>
      </top>
      <bottom>
        <color indexed="63"/>
      </bottom>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 fillId="0" borderId="0">
      <alignment/>
      <protection/>
    </xf>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21" borderId="1"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109">
    <xf numFmtId="0" fontId="0" fillId="0" borderId="0" xfId="0" applyAlignment="1">
      <alignment/>
    </xf>
    <xf numFmtId="0" fontId="3" fillId="0" borderId="0" xfId="0" applyFont="1" applyFill="1" applyAlignment="1">
      <alignment horizontal="left"/>
    </xf>
    <xf numFmtId="0" fontId="49" fillId="0" borderId="0" xfId="0" applyFont="1" applyFill="1" applyAlignment="1">
      <alignment/>
    </xf>
    <xf numFmtId="0" fontId="50"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Alignment="1">
      <alignment/>
    </xf>
    <xf numFmtId="0" fontId="51" fillId="0" borderId="0" xfId="0" applyFont="1" applyAlignment="1">
      <alignment horizontal="center" wrapText="1"/>
    </xf>
    <xf numFmtId="0" fontId="5" fillId="0" borderId="0" xfId="0" applyFont="1" applyFill="1" applyAlignment="1">
      <alignment/>
    </xf>
    <xf numFmtId="0" fontId="2" fillId="0" borderId="10" xfId="27" applyFont="1" applyBorder="1" applyAlignment="1">
      <alignment horizontal="center" vertical="center" wrapText="1"/>
      <protection/>
    </xf>
    <xf numFmtId="0" fontId="2" fillId="0" borderId="11" xfId="27" applyFont="1" applyBorder="1" applyAlignment="1">
      <alignment horizontal="center" vertical="center" wrapText="1"/>
      <protection/>
    </xf>
    <xf numFmtId="0" fontId="2" fillId="0" borderId="12" xfId="27" applyFont="1" applyBorder="1" applyAlignment="1">
      <alignment horizontal="center" vertical="center" wrapText="1"/>
      <protection/>
    </xf>
    <xf numFmtId="0" fontId="2" fillId="0" borderId="12" xfId="44" applyNumberFormat="1" applyFont="1" applyBorder="1" applyAlignment="1">
      <alignment horizontal="center" vertical="center" wrapText="1"/>
    </xf>
    <xf numFmtId="0" fontId="2" fillId="0" borderId="12" xfId="27" applyFont="1" applyBorder="1" applyAlignment="1">
      <alignment horizontal="center" vertical="center"/>
      <protection/>
    </xf>
    <xf numFmtId="1" fontId="5" fillId="0" borderId="13" xfId="0" applyNumberFormat="1" applyFont="1" applyBorder="1" applyAlignment="1">
      <alignment horizontal="center" vertical="center"/>
    </xf>
    <xf numFmtId="2" fontId="2" fillId="33" borderId="12" xfId="0" applyNumberFormat="1" applyFont="1" applyFill="1" applyBorder="1" applyAlignment="1">
      <alignment horizontal="left" vertical="center" wrapText="1"/>
    </xf>
    <xf numFmtId="49" fontId="2" fillId="33" borderId="12" xfId="0" applyNumberFormat="1" applyFont="1" applyFill="1" applyBorder="1" applyAlignment="1">
      <alignment horizontal="center" vertical="center"/>
    </xf>
    <xf numFmtId="1" fontId="2" fillId="34" borderId="12" xfId="0" applyNumberFormat="1" applyFont="1" applyFill="1" applyBorder="1" applyAlignment="1">
      <alignment horizontal="center" vertical="center"/>
    </xf>
    <xf numFmtId="1" fontId="3" fillId="34" borderId="12" xfId="0" applyNumberFormat="1" applyFont="1" applyFill="1" applyBorder="1" applyAlignment="1">
      <alignment horizontal="center" vertical="center"/>
    </xf>
    <xf numFmtId="2" fontId="3" fillId="0" borderId="12" xfId="0" applyNumberFormat="1" applyFont="1" applyBorder="1" applyAlignment="1">
      <alignment horizontal="center" vertical="center"/>
    </xf>
    <xf numFmtId="0" fontId="52" fillId="0" borderId="12" xfId="0" applyFont="1" applyBorder="1" applyAlignment="1">
      <alignment/>
    </xf>
    <xf numFmtId="0" fontId="53" fillId="0" borderId="12" xfId="0" applyFont="1" applyBorder="1" applyAlignment="1">
      <alignment/>
    </xf>
    <xf numFmtId="0" fontId="4" fillId="0" borderId="12" xfId="0" applyFont="1" applyBorder="1" applyAlignment="1">
      <alignment/>
    </xf>
    <xf numFmtId="1" fontId="2" fillId="0" borderId="13" xfId="0" applyNumberFormat="1" applyFont="1" applyBorder="1" applyAlignment="1">
      <alignment horizontal="center" vertical="center"/>
    </xf>
    <xf numFmtId="2" fontId="2" fillId="0" borderId="12" xfId="0" applyNumberFormat="1" applyFont="1" applyFill="1" applyBorder="1" applyAlignment="1">
      <alignment horizontal="left" vertical="center" wrapText="1"/>
    </xf>
    <xf numFmtId="4" fontId="3" fillId="0" borderId="12" xfId="27" applyNumberFormat="1" applyFont="1" applyBorder="1" applyAlignment="1">
      <alignment vertical="center" wrapText="1"/>
      <protection/>
    </xf>
    <xf numFmtId="2" fontId="3" fillId="0" borderId="12" xfId="27" applyNumberFormat="1" applyFont="1" applyBorder="1" applyAlignment="1">
      <alignment horizontal="center" vertical="center"/>
      <protection/>
    </xf>
    <xf numFmtId="179" fontId="3" fillId="0" borderId="12" xfId="27" applyNumberFormat="1" applyFont="1" applyBorder="1" applyAlignment="1">
      <alignment horizontal="center" vertical="center"/>
      <protection/>
    </xf>
    <xf numFmtId="4" fontId="3" fillId="0" borderId="12" xfId="27" applyNumberFormat="1" applyFont="1" applyBorder="1" applyAlignment="1">
      <alignment horizontal="right" vertical="center" wrapText="1"/>
      <protection/>
    </xf>
    <xf numFmtId="2" fontId="3" fillId="0" borderId="12" xfId="27" applyNumberFormat="1" applyFont="1" applyBorder="1" applyAlignment="1">
      <alignment horizontal="right" vertical="center" wrapText="1"/>
      <protection/>
    </xf>
    <xf numFmtId="180" fontId="2" fillId="34" borderId="12" xfId="0" applyNumberFormat="1" applyFont="1" applyFill="1" applyBorder="1" applyAlignment="1">
      <alignment horizontal="center" vertical="center"/>
    </xf>
    <xf numFmtId="0" fontId="5" fillId="0" borderId="10" xfId="0" applyFont="1" applyBorder="1" applyAlignment="1">
      <alignment horizontal="center" vertical="center"/>
    </xf>
    <xf numFmtId="0" fontId="54" fillId="0" borderId="0" xfId="0" applyFont="1" applyAlignment="1">
      <alignment vertical="center"/>
    </xf>
    <xf numFmtId="49" fontId="2" fillId="33" borderId="10" xfId="0"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Fill="1" applyBorder="1" applyAlignment="1">
      <alignment vertical="center" wrapText="1"/>
    </xf>
    <xf numFmtId="0" fontId="6" fillId="0" borderId="12" xfId="0" applyFont="1" applyFill="1" applyBorder="1" applyAlignment="1">
      <alignment vertical="center" wrapText="1"/>
    </xf>
    <xf numFmtId="0" fontId="55" fillId="0" borderId="12" xfId="0" applyFont="1" applyFill="1" applyBorder="1" applyAlignment="1">
      <alignment vertical="center" wrapText="1"/>
    </xf>
    <xf numFmtId="0" fontId="55" fillId="0" borderId="12" xfId="0" applyFont="1" applyBorder="1" applyAlignment="1">
      <alignment vertical="center" wrapText="1"/>
    </xf>
    <xf numFmtId="0" fontId="5" fillId="0" borderId="13" xfId="0" applyFont="1" applyBorder="1" applyAlignment="1">
      <alignment horizontal="center" vertical="center"/>
    </xf>
    <xf numFmtId="2" fontId="4" fillId="33" borderId="12" xfId="0" applyNumberFormat="1" applyFont="1" applyFill="1" applyBorder="1" applyAlignment="1">
      <alignment horizontal="left" vertical="center" wrapText="1"/>
    </xf>
    <xf numFmtId="0" fontId="56" fillId="0" borderId="15" xfId="0" applyFont="1" applyBorder="1" applyAlignment="1">
      <alignment horizontal="center" vertical="center"/>
    </xf>
    <xf numFmtId="0" fontId="51" fillId="0" borderId="16" xfId="0" applyFont="1" applyBorder="1" applyAlignment="1">
      <alignment horizontal="right" vertical="center" wrapText="1"/>
    </xf>
    <xf numFmtId="9" fontId="57" fillId="0" borderId="17" xfId="0" applyNumberFormat="1" applyFont="1" applyBorder="1" applyAlignment="1">
      <alignment horizontal="center"/>
    </xf>
    <xf numFmtId="0" fontId="57" fillId="0" borderId="17" xfId="0" applyFont="1" applyBorder="1" applyAlignment="1">
      <alignment/>
    </xf>
    <xf numFmtId="2" fontId="57" fillId="0" borderId="17" xfId="0" applyNumberFormat="1" applyFont="1" applyBorder="1" applyAlignment="1">
      <alignment/>
    </xf>
    <xf numFmtId="0" fontId="57" fillId="0" borderId="18" xfId="0" applyFont="1" applyBorder="1" applyAlignment="1">
      <alignment/>
    </xf>
    <xf numFmtId="2" fontId="57" fillId="0" borderId="16" xfId="0" applyNumberFormat="1" applyFont="1" applyBorder="1" applyAlignment="1">
      <alignment/>
    </xf>
    <xf numFmtId="2" fontId="57" fillId="0" borderId="18" xfId="0" applyNumberFormat="1" applyFont="1" applyBorder="1" applyAlignment="1">
      <alignment horizontal="center" vertical="center"/>
    </xf>
    <xf numFmtId="0" fontId="51" fillId="0" borderId="17" xfId="0" applyFont="1" applyBorder="1" applyAlignment="1">
      <alignment/>
    </xf>
    <xf numFmtId="4" fontId="51" fillId="0" borderId="19" xfId="0" applyNumberFormat="1" applyFont="1" applyBorder="1" applyAlignment="1">
      <alignment/>
    </xf>
    <xf numFmtId="0" fontId="5" fillId="0" borderId="20" xfId="0" applyFont="1" applyBorder="1" applyAlignment="1">
      <alignment horizontal="center"/>
    </xf>
    <xf numFmtId="0" fontId="4" fillId="0" borderId="21" xfId="0" applyFont="1" applyBorder="1" applyAlignment="1">
      <alignment horizontal="right" vertical="center" wrapText="1"/>
    </xf>
    <xf numFmtId="0" fontId="3" fillId="0" borderId="22" xfId="0" applyFont="1" applyBorder="1" applyAlignment="1">
      <alignment horizontal="center"/>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52" fillId="0" borderId="22" xfId="0" applyFont="1" applyBorder="1" applyAlignment="1">
      <alignment/>
    </xf>
    <xf numFmtId="0" fontId="53" fillId="0" borderId="22" xfId="0" applyFont="1" applyBorder="1" applyAlignment="1">
      <alignment/>
    </xf>
    <xf numFmtId="0" fontId="4" fillId="0" borderId="25" xfId="0" applyFont="1" applyBorder="1" applyAlignment="1">
      <alignment/>
    </xf>
    <xf numFmtId="0" fontId="2" fillId="0" borderId="20" xfId="0" applyFont="1" applyBorder="1" applyAlignment="1">
      <alignment/>
    </xf>
    <xf numFmtId="0" fontId="4" fillId="0" borderId="14" xfId="0" applyFont="1" applyBorder="1" applyAlignment="1">
      <alignment horizontal="right" vertical="center" wrapText="1"/>
    </xf>
    <xf numFmtId="0" fontId="3" fillId="0" borderId="12" xfId="0" applyFont="1" applyBorder="1" applyAlignment="1">
      <alignment/>
    </xf>
    <xf numFmtId="0" fontId="3" fillId="0" borderId="26" xfId="0" applyFont="1" applyBorder="1" applyAlignment="1">
      <alignment/>
    </xf>
    <xf numFmtId="0" fontId="3" fillId="0" borderId="20" xfId="0" applyFont="1" applyBorder="1" applyAlignment="1">
      <alignment/>
    </xf>
    <xf numFmtId="0" fontId="49" fillId="0" borderId="12" xfId="0" applyFont="1" applyBorder="1" applyAlignment="1">
      <alignment/>
    </xf>
    <xf numFmtId="0" fontId="50" fillId="0" borderId="12" xfId="0" applyFont="1" applyBorder="1" applyAlignment="1">
      <alignment/>
    </xf>
    <xf numFmtId="0" fontId="3" fillId="0" borderId="27" xfId="0" applyFont="1" applyBorder="1" applyAlignment="1">
      <alignment/>
    </xf>
    <xf numFmtId="0" fontId="4" fillId="0" borderId="28" xfId="0" applyFont="1" applyBorder="1" applyAlignment="1">
      <alignment horizontal="right" vertical="center" wrapText="1"/>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33" borderId="14" xfId="0" applyFont="1" applyFill="1" applyBorder="1" applyAlignment="1">
      <alignment horizontal="right" vertical="center" wrapText="1"/>
    </xf>
    <xf numFmtId="0" fontId="2" fillId="0" borderId="32" xfId="0" applyFont="1" applyBorder="1" applyAlignment="1">
      <alignment/>
    </xf>
    <xf numFmtId="0" fontId="3" fillId="0" borderId="33" xfId="0" applyFont="1" applyBorder="1" applyAlignment="1">
      <alignment horizontal="right" vertical="center" wrapText="1"/>
    </xf>
    <xf numFmtId="0" fontId="3" fillId="0" borderId="34" xfId="0" applyFont="1" applyBorder="1" applyAlignment="1">
      <alignment/>
    </xf>
    <xf numFmtId="0" fontId="3" fillId="0" borderId="35" xfId="0" applyFont="1" applyBorder="1" applyAlignment="1">
      <alignment/>
    </xf>
    <xf numFmtId="0" fontId="3" fillId="0" borderId="32" xfId="0" applyFont="1" applyBorder="1" applyAlignment="1">
      <alignment/>
    </xf>
    <xf numFmtId="0" fontId="49" fillId="0" borderId="34" xfId="0" applyFont="1" applyBorder="1" applyAlignment="1">
      <alignment/>
    </xf>
    <xf numFmtId="0" fontId="50" fillId="0" borderId="34" xfId="0" applyFont="1" applyBorder="1" applyAlignment="1">
      <alignment/>
    </xf>
    <xf numFmtId="0" fontId="3" fillId="0" borderId="36" xfId="0" applyFont="1" applyBorder="1" applyAlignment="1">
      <alignment/>
    </xf>
    <xf numFmtId="0" fontId="2" fillId="0" borderId="0" xfId="0" applyFont="1" applyBorder="1" applyAlignment="1">
      <alignment/>
    </xf>
    <xf numFmtId="0" fontId="3" fillId="0" borderId="0" xfId="0" applyFont="1" applyAlignment="1">
      <alignment wrapText="1"/>
    </xf>
    <xf numFmtId="0" fontId="3" fillId="0" borderId="0" xfId="0" applyFont="1" applyAlignment="1">
      <alignment/>
    </xf>
    <xf numFmtId="0" fontId="49" fillId="0" borderId="0" xfId="0" applyFont="1" applyAlignment="1">
      <alignment/>
    </xf>
    <xf numFmtId="0" fontId="50" fillId="0" borderId="0" xfId="0" applyFont="1" applyAlignment="1">
      <alignment/>
    </xf>
    <xf numFmtId="0" fontId="3" fillId="0" borderId="0" xfId="0" applyFont="1" applyFill="1" applyAlignment="1">
      <alignment wrapText="1"/>
    </xf>
    <xf numFmtId="0" fontId="55" fillId="0" borderId="12" xfId="0" applyFont="1" applyBorder="1" applyAlignment="1">
      <alignment horizontal="left" vertical="center" wrapText="1"/>
    </xf>
    <xf numFmtId="0" fontId="55" fillId="0" borderId="12" xfId="0" applyFont="1" applyBorder="1" applyAlignment="1">
      <alignment vertical="top" wrapText="1"/>
    </xf>
    <xf numFmtId="0" fontId="8" fillId="0" borderId="0" xfId="51" applyFont="1" applyFill="1" applyAlignment="1">
      <alignment horizontal="center" vertical="top" wrapText="1"/>
      <protection/>
    </xf>
    <xf numFmtId="0" fontId="8" fillId="0" borderId="0" xfId="51" applyFont="1" applyFill="1" applyAlignment="1">
      <alignment horizontal="center" vertical="top"/>
      <protection/>
    </xf>
    <xf numFmtId="0" fontId="2" fillId="0" borderId="0" xfId="0" applyFont="1" applyAlignment="1">
      <alignment horizontal="center" vertical="center" wrapText="1"/>
    </xf>
    <xf numFmtId="0" fontId="58" fillId="0" borderId="0" xfId="0" applyFont="1" applyAlignment="1">
      <alignment horizontal="center" wrapText="1"/>
    </xf>
    <xf numFmtId="0" fontId="59" fillId="0" borderId="0" xfId="0" applyFont="1" applyAlignment="1">
      <alignment horizontal="center" wrapText="1"/>
    </xf>
    <xf numFmtId="0" fontId="3" fillId="0" borderId="37" xfId="0" applyFont="1" applyFill="1" applyBorder="1" applyAlignment="1">
      <alignment horizontal="center"/>
    </xf>
    <xf numFmtId="0" fontId="2" fillId="0" borderId="37" xfId="0" applyFont="1" applyFill="1" applyBorder="1" applyAlignment="1">
      <alignment horizontal="center"/>
    </xf>
    <xf numFmtId="0" fontId="56" fillId="0" borderId="0" xfId="0" applyFont="1" applyAlignment="1">
      <alignment horizontal="left" wrapText="1"/>
    </xf>
    <xf numFmtId="0" fontId="51" fillId="0" borderId="0" xfId="0" applyFont="1" applyAlignment="1">
      <alignment horizontal="left" wrapText="1"/>
    </xf>
    <xf numFmtId="0" fontId="2" fillId="0" borderId="0" xfId="0" applyFont="1" applyFill="1" applyAlignment="1">
      <alignment horizontal="left"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2" xfId="27" applyFont="1" applyBorder="1" applyAlignment="1">
      <alignment horizontal="center" vertical="center" wrapText="1"/>
      <protection/>
    </xf>
    <xf numFmtId="0" fontId="2" fillId="0" borderId="25" xfId="27" applyFont="1" applyBorder="1" applyAlignment="1">
      <alignment horizontal="center" vertical="center" wrapText="1"/>
      <protection/>
    </xf>
  </cellXfs>
  <cellStyles count="51">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 Accent4 8" xfId="27"/>
    <cellStyle name="60% no 1. izcēluma" xfId="28"/>
    <cellStyle name="60% no 2. izcēluma" xfId="29"/>
    <cellStyle name="60% no 3. izcēluma" xfId="30"/>
    <cellStyle name="60% no 4. izcēluma" xfId="31"/>
    <cellStyle name="60% no 5. izcēluma" xfId="32"/>
    <cellStyle name="60% no 6. izcēluma" xfId="33"/>
    <cellStyle name="Aprēķināšana" xfId="34"/>
    <cellStyle name="Brīdinājuma teksts" xfId="35"/>
    <cellStyle name="Ievade" xfId="36"/>
    <cellStyle name="Izcēlums (1. veids)" xfId="37"/>
    <cellStyle name="Izcēlums (2. veids)" xfId="38"/>
    <cellStyle name="Izcēlums (3. veids)" xfId="39"/>
    <cellStyle name="Izcēlums (4. veids)" xfId="40"/>
    <cellStyle name="Izcēlums (5. veids)" xfId="41"/>
    <cellStyle name="Izcēlums (6. veids)" xfId="42"/>
    <cellStyle name="Izvade" xfId="43"/>
    <cellStyle name="Comma" xfId="44"/>
    <cellStyle name="Comma [0]" xfId="45"/>
    <cellStyle name="Kopsumma" xfId="46"/>
    <cellStyle name="Labs" xfId="47"/>
    <cellStyle name="Neitrāls" xfId="48"/>
    <cellStyle name="Normal 2" xfId="49"/>
    <cellStyle name="Normal 3" xfId="50"/>
    <cellStyle name="Normal_501-06tames forma" xfId="51"/>
    <cellStyle name="Nosaukums" xfId="52"/>
    <cellStyle name="Paskaidrojošs teksts" xfId="53"/>
    <cellStyle name="Pārbaudes šūna" xfId="54"/>
    <cellStyle name="Piezīme" xfId="55"/>
    <cellStyle name="Percent" xfId="56"/>
    <cellStyle name="Saistīta šūna" xfId="57"/>
    <cellStyle name="Slikts" xfId="58"/>
    <cellStyle name="Currency" xfId="59"/>
    <cellStyle name="Currency [0]" xfId="60"/>
    <cellStyle name="Virsraksts 1" xfId="61"/>
    <cellStyle name="Virsraksts 2" xfId="62"/>
    <cellStyle name="Virsraksts 3" xfId="63"/>
    <cellStyle name="Virsraksts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3"/>
  <sheetViews>
    <sheetView tabSelected="1" zoomScale="77" zoomScaleNormal="77" workbookViewId="0" topLeftCell="A73">
      <selection activeCell="B16" sqref="B16"/>
    </sheetView>
  </sheetViews>
  <sheetFormatPr defaultColWidth="9.00390625" defaultRowHeight="15.75"/>
  <cols>
    <col min="1" max="1" width="6.875" style="7" customWidth="1"/>
    <col min="2" max="2" width="66.50390625" style="88" customWidth="1"/>
    <col min="3" max="3" width="9.25390625" style="4" customWidth="1"/>
    <col min="4" max="4" width="8.625" style="4" customWidth="1"/>
    <col min="5" max="5" width="9.00390625" style="4" customWidth="1"/>
    <col min="6" max="6" width="10.375" style="4" customWidth="1"/>
    <col min="7" max="7" width="9.50390625" style="4" customWidth="1"/>
    <col min="8" max="8" width="10.00390625" style="4" customWidth="1"/>
    <col min="9" max="9" width="9.50390625" style="4" customWidth="1"/>
    <col min="10" max="10" width="9.125" style="4" customWidth="1"/>
    <col min="11" max="11" width="11.00390625" style="4" customWidth="1"/>
    <col min="12" max="12" width="9.25390625" style="2" customWidth="1"/>
    <col min="13" max="13" width="10.50390625" style="3" customWidth="1"/>
    <col min="14" max="14" width="9.50390625" style="4" customWidth="1"/>
    <col min="15" max="15" width="13.625" style="4" customWidth="1"/>
    <col min="16" max="16" width="9.00390625" style="4" customWidth="1"/>
    <col min="17" max="17" width="9.25390625" style="4" customWidth="1"/>
    <col min="18" max="16384" width="9.00390625" style="4" customWidth="1"/>
  </cols>
  <sheetData>
    <row r="1" spans="1:11" ht="42" customHeight="1">
      <c r="A1" s="91" t="s">
        <v>33</v>
      </c>
      <c r="B1" s="92"/>
      <c r="C1" s="92"/>
      <c r="D1" s="92"/>
      <c r="E1" s="92"/>
      <c r="F1" s="92"/>
      <c r="G1" s="92"/>
      <c r="H1" s="92"/>
      <c r="I1" s="92"/>
      <c r="J1" s="92"/>
      <c r="K1" s="92"/>
    </row>
    <row r="2" spans="1:15" ht="12.75" customHeight="1">
      <c r="A2" s="93" t="s">
        <v>3</v>
      </c>
      <c r="B2" s="93"/>
      <c r="C2" s="93"/>
      <c r="D2" s="93"/>
      <c r="E2" s="93"/>
      <c r="F2" s="93"/>
      <c r="G2" s="93"/>
      <c r="H2" s="93"/>
      <c r="I2" s="93"/>
      <c r="J2" s="93"/>
      <c r="K2" s="93"/>
      <c r="L2" s="6"/>
      <c r="M2" s="6"/>
      <c r="N2" s="6"/>
      <c r="O2" s="6"/>
    </row>
    <row r="3" spans="1:14" s="1" customFormat="1" ht="14.25" customHeight="1">
      <c r="A3" s="7"/>
      <c r="B3" s="8"/>
      <c r="C3" s="8"/>
      <c r="D3" s="8"/>
      <c r="E3" s="8"/>
      <c r="F3" s="8"/>
      <c r="G3" s="8"/>
      <c r="H3" s="8"/>
      <c r="I3" s="8"/>
      <c r="J3" s="8"/>
      <c r="K3" s="8"/>
      <c r="L3" s="2"/>
      <c r="M3" s="3"/>
      <c r="N3" s="4"/>
    </row>
    <row r="4" spans="1:14" s="1" customFormat="1" ht="25.5" customHeight="1">
      <c r="A4" s="100" t="s">
        <v>122</v>
      </c>
      <c r="B4" s="100"/>
      <c r="C4" s="100"/>
      <c r="D4" s="100"/>
      <c r="E4" s="100"/>
      <c r="F4" s="100"/>
      <c r="G4" s="100"/>
      <c r="H4" s="100"/>
      <c r="I4" s="100"/>
      <c r="J4" s="100"/>
      <c r="K4" s="100"/>
      <c r="L4" s="2"/>
      <c r="M4" s="3"/>
      <c r="N4" s="4"/>
    </row>
    <row r="5" spans="1:14" s="1" customFormat="1" ht="12.75">
      <c r="A5" s="7" t="s">
        <v>123</v>
      </c>
      <c r="B5" s="98" t="s">
        <v>34</v>
      </c>
      <c r="C5" s="99"/>
      <c r="D5" s="99"/>
      <c r="E5" s="99"/>
      <c r="F5" s="99"/>
      <c r="G5" s="99"/>
      <c r="H5" s="99"/>
      <c r="I5" s="99"/>
      <c r="J5" s="99"/>
      <c r="K5" s="8"/>
      <c r="L5" s="2"/>
      <c r="M5" s="3"/>
      <c r="N5" s="4"/>
    </row>
    <row r="6" spans="1:14" s="1" customFormat="1" ht="12.75">
      <c r="A6" s="7" t="s">
        <v>124</v>
      </c>
      <c r="B6" s="8"/>
      <c r="C6" s="8"/>
      <c r="D6" s="8"/>
      <c r="E6" s="8"/>
      <c r="F6" s="8"/>
      <c r="G6" s="8"/>
      <c r="H6" s="8"/>
      <c r="I6" s="8"/>
      <c r="J6" s="8"/>
      <c r="K6" s="8"/>
      <c r="L6" s="2"/>
      <c r="M6" s="3"/>
      <c r="N6" s="4"/>
    </row>
    <row r="7" spans="1:14" s="1" customFormat="1" ht="12.75">
      <c r="A7" s="9" t="s">
        <v>125</v>
      </c>
      <c r="B7" s="8"/>
      <c r="C7" s="8"/>
      <c r="D7" s="8"/>
      <c r="E7" s="8"/>
      <c r="F7" s="8"/>
      <c r="G7" s="8"/>
      <c r="H7" s="8"/>
      <c r="I7" s="8"/>
      <c r="J7" s="8"/>
      <c r="K7" s="8"/>
      <c r="L7" s="2"/>
      <c r="M7" s="3"/>
      <c r="N7" s="4"/>
    </row>
    <row r="8" spans="1:14" s="1" customFormat="1" ht="12.75">
      <c r="A8" s="7" t="s">
        <v>130</v>
      </c>
      <c r="B8" s="8"/>
      <c r="C8" s="8"/>
      <c r="D8" s="8"/>
      <c r="E8" s="8"/>
      <c r="F8" s="8"/>
      <c r="G8" s="8"/>
      <c r="H8" s="8"/>
      <c r="I8" s="8"/>
      <c r="J8" s="8"/>
      <c r="K8" s="8"/>
      <c r="L8" s="2"/>
      <c r="M8" s="3"/>
      <c r="N8" s="4"/>
    </row>
    <row r="9" spans="1:14" s="1" customFormat="1" ht="13.5">
      <c r="A9" s="7"/>
      <c r="B9" s="94" t="s">
        <v>9</v>
      </c>
      <c r="C9" s="95"/>
      <c r="D9" s="95"/>
      <c r="E9" s="95"/>
      <c r="F9" s="95"/>
      <c r="G9" s="95"/>
      <c r="H9" s="95"/>
      <c r="I9" s="95"/>
      <c r="J9" s="95"/>
      <c r="K9" s="8"/>
      <c r="L9" s="2"/>
      <c r="M9" s="3"/>
      <c r="N9" s="4"/>
    </row>
    <row r="10" spans="1:14" s="5" customFormat="1" ht="13.5" thickBot="1">
      <c r="A10" s="96" t="s">
        <v>11</v>
      </c>
      <c r="B10" s="97"/>
      <c r="C10" s="97"/>
      <c r="D10" s="97"/>
      <c r="E10" s="97"/>
      <c r="F10" s="97"/>
      <c r="G10" s="97"/>
      <c r="H10" s="97"/>
      <c r="I10" s="97"/>
      <c r="J10" s="97"/>
      <c r="K10" s="97"/>
      <c r="L10" s="2"/>
      <c r="M10" s="3"/>
      <c r="N10" s="4"/>
    </row>
    <row r="11" spans="1:15" ht="12.75">
      <c r="A11" s="101" t="s">
        <v>0</v>
      </c>
      <c r="B11" s="103" t="s">
        <v>1</v>
      </c>
      <c r="C11" s="105" t="s">
        <v>12</v>
      </c>
      <c r="D11" s="105" t="s">
        <v>13</v>
      </c>
      <c r="E11" s="107" t="s">
        <v>14</v>
      </c>
      <c r="F11" s="107"/>
      <c r="G11" s="107"/>
      <c r="H11" s="107"/>
      <c r="I11" s="107"/>
      <c r="J11" s="107"/>
      <c r="K11" s="108" t="s">
        <v>15</v>
      </c>
      <c r="L11" s="108"/>
      <c r="M11" s="108"/>
      <c r="N11" s="108"/>
      <c r="O11" s="108"/>
    </row>
    <row r="12" spans="1:15" ht="49.5">
      <c r="A12" s="102"/>
      <c r="B12" s="104"/>
      <c r="C12" s="106"/>
      <c r="D12" s="106"/>
      <c r="E12" s="10" t="s">
        <v>16</v>
      </c>
      <c r="F12" s="10" t="s">
        <v>17</v>
      </c>
      <c r="G12" s="10" t="s">
        <v>18</v>
      </c>
      <c r="H12" s="10" t="s">
        <v>19</v>
      </c>
      <c r="I12" s="10" t="s">
        <v>20</v>
      </c>
      <c r="J12" s="10" t="s">
        <v>21</v>
      </c>
      <c r="K12" s="10" t="s">
        <v>22</v>
      </c>
      <c r="L12" s="10" t="s">
        <v>23</v>
      </c>
      <c r="M12" s="10" t="s">
        <v>19</v>
      </c>
      <c r="N12" s="10" t="s">
        <v>24</v>
      </c>
      <c r="O12" s="11" t="s">
        <v>25</v>
      </c>
    </row>
    <row r="13" spans="1:15" ht="12.75">
      <c r="A13" s="12">
        <v>1</v>
      </c>
      <c r="B13" s="12">
        <v>2</v>
      </c>
      <c r="C13" s="12">
        <v>3</v>
      </c>
      <c r="D13" s="13">
        <v>4</v>
      </c>
      <c r="E13" s="14">
        <v>5</v>
      </c>
      <c r="F13" s="12">
        <v>6</v>
      </c>
      <c r="G13" s="12">
        <v>7</v>
      </c>
      <c r="H13" s="14">
        <v>8</v>
      </c>
      <c r="I13" s="14">
        <v>9</v>
      </c>
      <c r="J13" s="12">
        <v>10</v>
      </c>
      <c r="K13" s="12">
        <v>11</v>
      </c>
      <c r="L13" s="12">
        <v>12</v>
      </c>
      <c r="M13" s="12">
        <v>13</v>
      </c>
      <c r="N13" s="12">
        <v>14</v>
      </c>
      <c r="O13" s="12">
        <v>15</v>
      </c>
    </row>
    <row r="14" spans="1:15" ht="12.75">
      <c r="A14" s="15">
        <v>1</v>
      </c>
      <c r="B14" s="16" t="s">
        <v>126</v>
      </c>
      <c r="C14" s="17"/>
      <c r="D14" s="18"/>
      <c r="E14" s="19"/>
      <c r="F14" s="20"/>
      <c r="G14" s="20"/>
      <c r="H14" s="20"/>
      <c r="I14" s="20"/>
      <c r="J14" s="20"/>
      <c r="K14" s="20"/>
      <c r="L14" s="20"/>
      <c r="M14" s="21"/>
      <c r="N14" s="22"/>
      <c r="O14" s="23"/>
    </row>
    <row r="15" spans="1:15" ht="12.75">
      <c r="A15" s="24" t="s">
        <v>27</v>
      </c>
      <c r="B15" s="25" t="s">
        <v>45</v>
      </c>
      <c r="C15" s="17" t="s">
        <v>35</v>
      </c>
      <c r="D15" s="18">
        <v>2</v>
      </c>
      <c r="E15" s="26">
        <v>0</v>
      </c>
      <c r="F15" s="27">
        <v>0</v>
      </c>
      <c r="G15" s="26">
        <f aca="true" t="shared" si="0" ref="G15:G29">ROUND(F15*E15,2)</f>
        <v>0</v>
      </c>
      <c r="H15" s="26">
        <v>0</v>
      </c>
      <c r="I15" s="28">
        <v>0</v>
      </c>
      <c r="J15" s="29">
        <f aca="true" t="shared" si="1" ref="J15:J29">ROUND(SUM(G15:I15),2)</f>
        <v>0</v>
      </c>
      <c r="K15" s="30">
        <f aca="true" t="shared" si="2" ref="K15:K29">D15*E15</f>
        <v>0</v>
      </c>
      <c r="L15" s="30">
        <f aca="true" t="shared" si="3" ref="L15:L29">G15*D15</f>
        <v>0</v>
      </c>
      <c r="M15" s="30">
        <f aca="true" t="shared" si="4" ref="M15:M29">H15*D15</f>
        <v>0</v>
      </c>
      <c r="N15" s="30">
        <f aca="true" t="shared" si="5" ref="N15:N29">D15*I15</f>
        <v>0</v>
      </c>
      <c r="O15" s="29">
        <f aca="true" t="shared" si="6" ref="O15:O29">SUM(L15:N15)</f>
        <v>0</v>
      </c>
    </row>
    <row r="16" spans="1:15" ht="24.75">
      <c r="A16" s="24" t="s">
        <v>10</v>
      </c>
      <c r="B16" s="16" t="s">
        <v>46</v>
      </c>
      <c r="C16" s="17" t="s">
        <v>26</v>
      </c>
      <c r="D16" s="31">
        <v>10.4</v>
      </c>
      <c r="E16" s="26">
        <v>0</v>
      </c>
      <c r="F16" s="27">
        <v>0</v>
      </c>
      <c r="G16" s="26">
        <f t="shared" si="0"/>
        <v>0</v>
      </c>
      <c r="H16" s="26">
        <v>0</v>
      </c>
      <c r="I16" s="28">
        <v>0</v>
      </c>
      <c r="J16" s="29">
        <f t="shared" si="1"/>
        <v>0</v>
      </c>
      <c r="K16" s="30">
        <f t="shared" si="2"/>
        <v>0</v>
      </c>
      <c r="L16" s="30">
        <f t="shared" si="3"/>
        <v>0</v>
      </c>
      <c r="M16" s="30">
        <f t="shared" si="4"/>
        <v>0</v>
      </c>
      <c r="N16" s="30">
        <f t="shared" si="5"/>
        <v>0</v>
      </c>
      <c r="O16" s="29">
        <f t="shared" si="6"/>
        <v>0</v>
      </c>
    </row>
    <row r="17" spans="1:15" ht="12.75">
      <c r="A17" s="24" t="s">
        <v>38</v>
      </c>
      <c r="B17" s="16" t="s">
        <v>52</v>
      </c>
      <c r="C17" s="17" t="s">
        <v>35</v>
      </c>
      <c r="D17" s="18">
        <v>1</v>
      </c>
      <c r="E17" s="26">
        <v>0</v>
      </c>
      <c r="F17" s="27">
        <v>0</v>
      </c>
      <c r="G17" s="26">
        <f t="shared" si="0"/>
        <v>0</v>
      </c>
      <c r="H17" s="26">
        <v>0</v>
      </c>
      <c r="I17" s="28">
        <v>0</v>
      </c>
      <c r="J17" s="29">
        <f t="shared" si="1"/>
        <v>0</v>
      </c>
      <c r="K17" s="30">
        <f t="shared" si="2"/>
        <v>0</v>
      </c>
      <c r="L17" s="30">
        <f t="shared" si="3"/>
        <v>0</v>
      </c>
      <c r="M17" s="30">
        <f t="shared" si="4"/>
        <v>0</v>
      </c>
      <c r="N17" s="30">
        <f t="shared" si="5"/>
        <v>0</v>
      </c>
      <c r="O17" s="29">
        <f t="shared" si="6"/>
        <v>0</v>
      </c>
    </row>
    <row r="18" spans="1:15" ht="12.75">
      <c r="A18" s="24" t="s">
        <v>51</v>
      </c>
      <c r="B18" s="16" t="s">
        <v>53</v>
      </c>
      <c r="C18" s="17" t="s">
        <v>35</v>
      </c>
      <c r="D18" s="18">
        <v>20</v>
      </c>
      <c r="E18" s="26">
        <v>0</v>
      </c>
      <c r="F18" s="27">
        <v>0</v>
      </c>
      <c r="G18" s="26">
        <f t="shared" si="0"/>
        <v>0</v>
      </c>
      <c r="H18" s="26">
        <v>0</v>
      </c>
      <c r="I18" s="28">
        <v>0</v>
      </c>
      <c r="J18" s="29">
        <f t="shared" si="1"/>
        <v>0</v>
      </c>
      <c r="K18" s="30">
        <f t="shared" si="2"/>
        <v>0</v>
      </c>
      <c r="L18" s="30">
        <f t="shared" si="3"/>
        <v>0</v>
      </c>
      <c r="M18" s="30">
        <f t="shared" si="4"/>
        <v>0</v>
      </c>
      <c r="N18" s="30">
        <f t="shared" si="5"/>
        <v>0</v>
      </c>
      <c r="O18" s="29">
        <f t="shared" si="6"/>
        <v>0</v>
      </c>
    </row>
    <row r="19" spans="1:15" ht="49.5" customHeight="1">
      <c r="A19" s="24" t="s">
        <v>58</v>
      </c>
      <c r="B19" s="16" t="s">
        <v>105</v>
      </c>
      <c r="C19" s="17" t="s">
        <v>26</v>
      </c>
      <c r="D19" s="31">
        <v>133</v>
      </c>
      <c r="E19" s="26">
        <v>0</v>
      </c>
      <c r="F19" s="27">
        <v>0</v>
      </c>
      <c r="G19" s="26">
        <f t="shared" si="0"/>
        <v>0</v>
      </c>
      <c r="H19" s="26">
        <v>0</v>
      </c>
      <c r="I19" s="28">
        <v>0</v>
      </c>
      <c r="J19" s="29">
        <f t="shared" si="1"/>
        <v>0</v>
      </c>
      <c r="K19" s="30">
        <f t="shared" si="2"/>
        <v>0</v>
      </c>
      <c r="L19" s="30">
        <f t="shared" si="3"/>
        <v>0</v>
      </c>
      <c r="M19" s="30">
        <f t="shared" si="4"/>
        <v>0</v>
      </c>
      <c r="N19" s="30">
        <f t="shared" si="5"/>
        <v>0</v>
      </c>
      <c r="O19" s="29">
        <f t="shared" si="6"/>
        <v>0</v>
      </c>
    </row>
    <row r="20" spans="1:15" ht="49.5" customHeight="1">
      <c r="A20" s="24" t="s">
        <v>60</v>
      </c>
      <c r="B20" s="16" t="s">
        <v>59</v>
      </c>
      <c r="C20" s="17" t="s">
        <v>26</v>
      </c>
      <c r="D20" s="31">
        <v>47</v>
      </c>
      <c r="E20" s="26">
        <v>0</v>
      </c>
      <c r="F20" s="27">
        <v>0</v>
      </c>
      <c r="G20" s="26">
        <f t="shared" si="0"/>
        <v>0</v>
      </c>
      <c r="H20" s="26">
        <v>0</v>
      </c>
      <c r="I20" s="28">
        <v>0</v>
      </c>
      <c r="J20" s="29">
        <f t="shared" si="1"/>
        <v>0</v>
      </c>
      <c r="K20" s="30">
        <f t="shared" si="2"/>
        <v>0</v>
      </c>
      <c r="L20" s="30">
        <f t="shared" si="3"/>
        <v>0</v>
      </c>
      <c r="M20" s="30">
        <f t="shared" si="4"/>
        <v>0</v>
      </c>
      <c r="N20" s="30">
        <f t="shared" si="5"/>
        <v>0</v>
      </c>
      <c r="O20" s="29">
        <f t="shared" si="6"/>
        <v>0</v>
      </c>
    </row>
    <row r="21" spans="1:15" ht="37.5">
      <c r="A21" s="24" t="s">
        <v>61</v>
      </c>
      <c r="B21" s="16" t="s">
        <v>106</v>
      </c>
      <c r="C21" s="17" t="s">
        <v>26</v>
      </c>
      <c r="D21" s="31">
        <v>74.5</v>
      </c>
      <c r="E21" s="26">
        <v>0</v>
      </c>
      <c r="F21" s="27">
        <v>0</v>
      </c>
      <c r="G21" s="26">
        <f t="shared" si="0"/>
        <v>0</v>
      </c>
      <c r="H21" s="26">
        <v>0</v>
      </c>
      <c r="I21" s="28">
        <v>0</v>
      </c>
      <c r="J21" s="29">
        <f t="shared" si="1"/>
        <v>0</v>
      </c>
      <c r="K21" s="30">
        <f t="shared" si="2"/>
        <v>0</v>
      </c>
      <c r="L21" s="30">
        <f t="shared" si="3"/>
        <v>0</v>
      </c>
      <c r="M21" s="30">
        <f t="shared" si="4"/>
        <v>0</v>
      </c>
      <c r="N21" s="30">
        <f t="shared" si="5"/>
        <v>0</v>
      </c>
      <c r="O21" s="29">
        <f t="shared" si="6"/>
        <v>0</v>
      </c>
    </row>
    <row r="22" spans="1:15" ht="24.75">
      <c r="A22" s="24" t="s">
        <v>62</v>
      </c>
      <c r="B22" s="16" t="s">
        <v>63</v>
      </c>
      <c r="C22" s="17" t="s">
        <v>35</v>
      </c>
      <c r="D22" s="18">
        <v>13</v>
      </c>
      <c r="E22" s="26">
        <v>0</v>
      </c>
      <c r="F22" s="27">
        <v>0</v>
      </c>
      <c r="G22" s="26">
        <f t="shared" si="0"/>
        <v>0</v>
      </c>
      <c r="H22" s="26">
        <v>0</v>
      </c>
      <c r="I22" s="28">
        <v>0</v>
      </c>
      <c r="J22" s="29">
        <f t="shared" si="1"/>
        <v>0</v>
      </c>
      <c r="K22" s="30">
        <f t="shared" si="2"/>
        <v>0</v>
      </c>
      <c r="L22" s="30">
        <f t="shared" si="3"/>
        <v>0</v>
      </c>
      <c r="M22" s="30">
        <f t="shared" si="4"/>
        <v>0</v>
      </c>
      <c r="N22" s="30">
        <f t="shared" si="5"/>
        <v>0</v>
      </c>
      <c r="O22" s="29">
        <f t="shared" si="6"/>
        <v>0</v>
      </c>
    </row>
    <row r="23" spans="1:15" ht="37.5">
      <c r="A23" s="24" t="s">
        <v>64</v>
      </c>
      <c r="B23" s="16" t="s">
        <v>65</v>
      </c>
      <c r="C23" s="17" t="s">
        <v>26</v>
      </c>
      <c r="D23" s="31">
        <v>52.7</v>
      </c>
      <c r="E23" s="26">
        <v>0</v>
      </c>
      <c r="F23" s="27">
        <v>0</v>
      </c>
      <c r="G23" s="26">
        <f t="shared" si="0"/>
        <v>0</v>
      </c>
      <c r="H23" s="26">
        <v>0</v>
      </c>
      <c r="I23" s="28">
        <v>0</v>
      </c>
      <c r="J23" s="29">
        <f t="shared" si="1"/>
        <v>0</v>
      </c>
      <c r="K23" s="30">
        <f t="shared" si="2"/>
        <v>0</v>
      </c>
      <c r="L23" s="30">
        <f t="shared" si="3"/>
        <v>0</v>
      </c>
      <c r="M23" s="30">
        <f t="shared" si="4"/>
        <v>0</v>
      </c>
      <c r="N23" s="30">
        <f t="shared" si="5"/>
        <v>0</v>
      </c>
      <c r="O23" s="29">
        <f t="shared" si="6"/>
        <v>0</v>
      </c>
    </row>
    <row r="24" spans="1:15" ht="24.75">
      <c r="A24" s="24" t="s">
        <v>66</v>
      </c>
      <c r="B24" s="16" t="s">
        <v>67</v>
      </c>
      <c r="C24" s="17" t="s">
        <v>26</v>
      </c>
      <c r="D24" s="31">
        <v>3.4</v>
      </c>
      <c r="E24" s="26">
        <v>0</v>
      </c>
      <c r="F24" s="27">
        <v>0</v>
      </c>
      <c r="G24" s="26">
        <f t="shared" si="0"/>
        <v>0</v>
      </c>
      <c r="H24" s="26">
        <v>0</v>
      </c>
      <c r="I24" s="28">
        <v>0</v>
      </c>
      <c r="J24" s="29">
        <f t="shared" si="1"/>
        <v>0</v>
      </c>
      <c r="K24" s="30">
        <f t="shared" si="2"/>
        <v>0</v>
      </c>
      <c r="L24" s="30">
        <f t="shared" si="3"/>
        <v>0</v>
      </c>
      <c r="M24" s="30">
        <f t="shared" si="4"/>
        <v>0</v>
      </c>
      <c r="N24" s="30">
        <f t="shared" si="5"/>
        <v>0</v>
      </c>
      <c r="O24" s="29">
        <f t="shared" si="6"/>
        <v>0</v>
      </c>
    </row>
    <row r="25" spans="1:15" ht="37.5">
      <c r="A25" s="24" t="s">
        <v>68</v>
      </c>
      <c r="B25" s="16" t="s">
        <v>69</v>
      </c>
      <c r="C25" s="17" t="s">
        <v>26</v>
      </c>
      <c r="D25" s="31">
        <v>15.2</v>
      </c>
      <c r="E25" s="26">
        <v>0</v>
      </c>
      <c r="F25" s="27">
        <v>0</v>
      </c>
      <c r="G25" s="26">
        <f t="shared" si="0"/>
        <v>0</v>
      </c>
      <c r="H25" s="26">
        <v>0</v>
      </c>
      <c r="I25" s="28">
        <v>0</v>
      </c>
      <c r="J25" s="29">
        <f t="shared" si="1"/>
        <v>0</v>
      </c>
      <c r="K25" s="30">
        <f t="shared" si="2"/>
        <v>0</v>
      </c>
      <c r="L25" s="30">
        <f t="shared" si="3"/>
        <v>0</v>
      </c>
      <c r="M25" s="30">
        <f t="shared" si="4"/>
        <v>0</v>
      </c>
      <c r="N25" s="30">
        <f t="shared" si="5"/>
        <v>0</v>
      </c>
      <c r="O25" s="29">
        <f t="shared" si="6"/>
        <v>0</v>
      </c>
    </row>
    <row r="26" spans="1:15" ht="24.75">
      <c r="A26" s="24" t="s">
        <v>70</v>
      </c>
      <c r="B26" s="16" t="s">
        <v>71</v>
      </c>
      <c r="C26" s="17" t="s">
        <v>35</v>
      </c>
      <c r="D26" s="18">
        <v>1</v>
      </c>
      <c r="E26" s="26">
        <v>0</v>
      </c>
      <c r="F26" s="27">
        <v>0</v>
      </c>
      <c r="G26" s="26">
        <f t="shared" si="0"/>
        <v>0</v>
      </c>
      <c r="H26" s="26">
        <v>0</v>
      </c>
      <c r="I26" s="28">
        <v>0</v>
      </c>
      <c r="J26" s="29">
        <f t="shared" si="1"/>
        <v>0</v>
      </c>
      <c r="K26" s="30">
        <f t="shared" si="2"/>
        <v>0</v>
      </c>
      <c r="L26" s="30">
        <f t="shared" si="3"/>
        <v>0</v>
      </c>
      <c r="M26" s="30">
        <f t="shared" si="4"/>
        <v>0</v>
      </c>
      <c r="N26" s="30">
        <f t="shared" si="5"/>
        <v>0</v>
      </c>
      <c r="O26" s="29">
        <f t="shared" si="6"/>
        <v>0</v>
      </c>
    </row>
    <row r="27" spans="1:15" ht="24.75">
      <c r="A27" s="24" t="s">
        <v>72</v>
      </c>
      <c r="B27" s="16" t="s">
        <v>107</v>
      </c>
      <c r="C27" s="17" t="s">
        <v>35</v>
      </c>
      <c r="D27" s="18">
        <v>1</v>
      </c>
      <c r="E27" s="26">
        <v>0</v>
      </c>
      <c r="F27" s="27">
        <v>0</v>
      </c>
      <c r="G27" s="26">
        <f t="shared" si="0"/>
        <v>0</v>
      </c>
      <c r="H27" s="26">
        <v>0</v>
      </c>
      <c r="I27" s="28">
        <v>0</v>
      </c>
      <c r="J27" s="29">
        <f t="shared" si="1"/>
        <v>0</v>
      </c>
      <c r="K27" s="30">
        <f t="shared" si="2"/>
        <v>0</v>
      </c>
      <c r="L27" s="30">
        <f t="shared" si="3"/>
        <v>0</v>
      </c>
      <c r="M27" s="30">
        <f t="shared" si="4"/>
        <v>0</v>
      </c>
      <c r="N27" s="30">
        <f t="shared" si="5"/>
        <v>0</v>
      </c>
      <c r="O27" s="29">
        <f t="shared" si="6"/>
        <v>0</v>
      </c>
    </row>
    <row r="28" spans="1:15" ht="24.75">
      <c r="A28" s="24" t="s">
        <v>75</v>
      </c>
      <c r="B28" s="16" t="s">
        <v>73</v>
      </c>
      <c r="C28" s="17" t="s">
        <v>35</v>
      </c>
      <c r="D28" s="18">
        <v>1</v>
      </c>
      <c r="E28" s="26">
        <v>0</v>
      </c>
      <c r="F28" s="27">
        <v>0</v>
      </c>
      <c r="G28" s="26">
        <f t="shared" si="0"/>
        <v>0</v>
      </c>
      <c r="H28" s="26">
        <v>0</v>
      </c>
      <c r="I28" s="28">
        <v>0</v>
      </c>
      <c r="J28" s="29">
        <f t="shared" si="1"/>
        <v>0</v>
      </c>
      <c r="K28" s="30">
        <f t="shared" si="2"/>
        <v>0</v>
      </c>
      <c r="L28" s="30">
        <f t="shared" si="3"/>
        <v>0</v>
      </c>
      <c r="M28" s="30">
        <f t="shared" si="4"/>
        <v>0</v>
      </c>
      <c r="N28" s="30">
        <f t="shared" si="5"/>
        <v>0</v>
      </c>
      <c r="O28" s="29">
        <f t="shared" si="6"/>
        <v>0</v>
      </c>
    </row>
    <row r="29" spans="1:15" ht="24.75">
      <c r="A29" s="24" t="s">
        <v>76</v>
      </c>
      <c r="B29" s="16" t="s">
        <v>74</v>
      </c>
      <c r="C29" s="17" t="s">
        <v>35</v>
      </c>
      <c r="D29" s="18">
        <v>1</v>
      </c>
      <c r="E29" s="26">
        <v>0</v>
      </c>
      <c r="F29" s="27">
        <v>0</v>
      </c>
      <c r="G29" s="26">
        <f t="shared" si="0"/>
        <v>0</v>
      </c>
      <c r="H29" s="26">
        <v>0</v>
      </c>
      <c r="I29" s="28">
        <v>0</v>
      </c>
      <c r="J29" s="29">
        <f t="shared" si="1"/>
        <v>0</v>
      </c>
      <c r="K29" s="30">
        <f t="shared" si="2"/>
        <v>0</v>
      </c>
      <c r="L29" s="30">
        <f t="shared" si="3"/>
        <v>0</v>
      </c>
      <c r="M29" s="30">
        <f t="shared" si="4"/>
        <v>0</v>
      </c>
      <c r="N29" s="30">
        <f t="shared" si="5"/>
        <v>0</v>
      </c>
      <c r="O29" s="29">
        <f t="shared" si="6"/>
        <v>0</v>
      </c>
    </row>
    <row r="30" spans="1:15" ht="16.5" customHeight="1">
      <c r="A30" s="32">
        <v>2</v>
      </c>
      <c r="B30" s="33" t="s">
        <v>28</v>
      </c>
      <c r="C30" s="34"/>
      <c r="D30" s="31"/>
      <c r="E30" s="26"/>
      <c r="F30" s="27"/>
      <c r="G30" s="26"/>
      <c r="H30" s="26"/>
      <c r="I30" s="28"/>
      <c r="J30" s="29"/>
      <c r="K30" s="30"/>
      <c r="L30" s="30"/>
      <c r="M30" s="30"/>
      <c r="N30" s="30"/>
      <c r="O30" s="29"/>
    </row>
    <row r="31" spans="1:15" ht="37.5" customHeight="1">
      <c r="A31" s="35" t="s">
        <v>2</v>
      </c>
      <c r="B31" s="25" t="s">
        <v>37</v>
      </c>
      <c r="C31" s="17" t="s">
        <v>35</v>
      </c>
      <c r="D31" s="18">
        <v>6</v>
      </c>
      <c r="E31" s="26">
        <v>0</v>
      </c>
      <c r="F31" s="27">
        <v>0</v>
      </c>
      <c r="G31" s="26">
        <f aca="true" t="shared" si="7" ref="G31:G36">ROUND(F31*E31,2)</f>
        <v>0</v>
      </c>
      <c r="H31" s="26">
        <v>0</v>
      </c>
      <c r="I31" s="28">
        <v>0</v>
      </c>
      <c r="J31" s="29">
        <f aca="true" t="shared" si="8" ref="J31:J36">ROUND(SUM(G31:I31),2)</f>
        <v>0</v>
      </c>
      <c r="K31" s="30">
        <f aca="true" t="shared" si="9" ref="K31:K36">D31*E31</f>
        <v>0</v>
      </c>
      <c r="L31" s="30">
        <f aca="true" t="shared" si="10" ref="L31:L36">G31*D31</f>
        <v>0</v>
      </c>
      <c r="M31" s="30">
        <f aca="true" t="shared" si="11" ref="M31:M36">H31*D31</f>
        <v>0</v>
      </c>
      <c r="N31" s="30">
        <f aca="true" t="shared" si="12" ref="N31:N36">D31*I31</f>
        <v>0</v>
      </c>
      <c r="O31" s="29">
        <f aca="true" t="shared" si="13" ref="O31:O36">SUM(L31:N31)</f>
        <v>0</v>
      </c>
    </row>
    <row r="32" spans="1:15" ht="31.5" customHeight="1">
      <c r="A32" s="35" t="s">
        <v>29</v>
      </c>
      <c r="B32" s="25" t="s">
        <v>36</v>
      </c>
      <c r="C32" s="17" t="s">
        <v>35</v>
      </c>
      <c r="D32" s="18">
        <v>4</v>
      </c>
      <c r="E32" s="26">
        <v>0</v>
      </c>
      <c r="F32" s="27">
        <v>0</v>
      </c>
      <c r="G32" s="26">
        <f t="shared" si="7"/>
        <v>0</v>
      </c>
      <c r="H32" s="26">
        <v>0</v>
      </c>
      <c r="I32" s="28">
        <v>0</v>
      </c>
      <c r="J32" s="29">
        <f t="shared" si="8"/>
        <v>0</v>
      </c>
      <c r="K32" s="30">
        <f t="shared" si="9"/>
        <v>0</v>
      </c>
      <c r="L32" s="30">
        <f t="shared" si="10"/>
        <v>0</v>
      </c>
      <c r="M32" s="30">
        <f t="shared" si="11"/>
        <v>0</v>
      </c>
      <c r="N32" s="30">
        <f t="shared" si="12"/>
        <v>0</v>
      </c>
      <c r="O32" s="29">
        <f t="shared" si="13"/>
        <v>0</v>
      </c>
    </row>
    <row r="33" spans="1:15" ht="35.25" customHeight="1">
      <c r="A33" s="36" t="s">
        <v>30</v>
      </c>
      <c r="B33" s="37" t="s">
        <v>41</v>
      </c>
      <c r="C33" s="17" t="s">
        <v>35</v>
      </c>
      <c r="D33" s="18">
        <v>2</v>
      </c>
      <c r="E33" s="26">
        <v>0</v>
      </c>
      <c r="F33" s="27">
        <v>0</v>
      </c>
      <c r="G33" s="26">
        <f t="shared" si="7"/>
        <v>0</v>
      </c>
      <c r="H33" s="26">
        <v>0</v>
      </c>
      <c r="I33" s="28">
        <v>0</v>
      </c>
      <c r="J33" s="29">
        <f t="shared" si="8"/>
        <v>0</v>
      </c>
      <c r="K33" s="30">
        <f t="shared" si="9"/>
        <v>0</v>
      </c>
      <c r="L33" s="30">
        <f t="shared" si="10"/>
        <v>0</v>
      </c>
      <c r="M33" s="30">
        <f t="shared" si="11"/>
        <v>0</v>
      </c>
      <c r="N33" s="30">
        <f t="shared" si="12"/>
        <v>0</v>
      </c>
      <c r="O33" s="29">
        <f t="shared" si="13"/>
        <v>0</v>
      </c>
    </row>
    <row r="34" spans="1:15" ht="45.75" customHeight="1">
      <c r="A34" s="36" t="s">
        <v>31</v>
      </c>
      <c r="B34" s="38" t="s">
        <v>127</v>
      </c>
      <c r="C34" s="17" t="s">
        <v>35</v>
      </c>
      <c r="D34" s="18">
        <v>3</v>
      </c>
      <c r="E34" s="26">
        <v>0</v>
      </c>
      <c r="F34" s="27">
        <v>0</v>
      </c>
      <c r="G34" s="26">
        <f t="shared" si="7"/>
        <v>0</v>
      </c>
      <c r="H34" s="26">
        <v>0</v>
      </c>
      <c r="I34" s="28">
        <v>0</v>
      </c>
      <c r="J34" s="29">
        <f t="shared" si="8"/>
        <v>0</v>
      </c>
      <c r="K34" s="30">
        <f t="shared" si="9"/>
        <v>0</v>
      </c>
      <c r="L34" s="30">
        <f t="shared" si="10"/>
        <v>0</v>
      </c>
      <c r="M34" s="30">
        <f t="shared" si="11"/>
        <v>0</v>
      </c>
      <c r="N34" s="30">
        <f t="shared" si="12"/>
        <v>0</v>
      </c>
      <c r="O34" s="29">
        <f t="shared" si="13"/>
        <v>0</v>
      </c>
    </row>
    <row r="35" spans="1:15" ht="44.25" customHeight="1">
      <c r="A35" s="36" t="s">
        <v>32</v>
      </c>
      <c r="B35" s="39" t="s">
        <v>40</v>
      </c>
      <c r="C35" s="17" t="s">
        <v>35</v>
      </c>
      <c r="D35" s="18">
        <v>4</v>
      </c>
      <c r="E35" s="26">
        <v>0</v>
      </c>
      <c r="F35" s="27">
        <v>0</v>
      </c>
      <c r="G35" s="26">
        <f t="shared" si="7"/>
        <v>0</v>
      </c>
      <c r="H35" s="26">
        <v>0</v>
      </c>
      <c r="I35" s="28">
        <v>0</v>
      </c>
      <c r="J35" s="29">
        <f t="shared" si="8"/>
        <v>0</v>
      </c>
      <c r="K35" s="30">
        <f t="shared" si="9"/>
        <v>0</v>
      </c>
      <c r="L35" s="30">
        <f t="shared" si="10"/>
        <v>0</v>
      </c>
      <c r="M35" s="30">
        <f t="shared" si="11"/>
        <v>0</v>
      </c>
      <c r="N35" s="30">
        <f t="shared" si="12"/>
        <v>0</v>
      </c>
      <c r="O35" s="29">
        <f t="shared" si="13"/>
        <v>0</v>
      </c>
    </row>
    <row r="36" spans="1:15" ht="76.5" customHeight="1">
      <c r="A36" s="36" t="s">
        <v>39</v>
      </c>
      <c r="B36" s="40" t="s">
        <v>128</v>
      </c>
      <c r="C36" s="17" t="s">
        <v>26</v>
      </c>
      <c r="D36" s="31">
        <v>10.4</v>
      </c>
      <c r="E36" s="26">
        <v>0</v>
      </c>
      <c r="F36" s="27">
        <v>0</v>
      </c>
      <c r="G36" s="26">
        <f t="shared" si="7"/>
        <v>0</v>
      </c>
      <c r="H36" s="26">
        <v>0</v>
      </c>
      <c r="I36" s="28">
        <v>0</v>
      </c>
      <c r="J36" s="29">
        <f t="shared" si="8"/>
        <v>0</v>
      </c>
      <c r="K36" s="30">
        <f t="shared" si="9"/>
        <v>0</v>
      </c>
      <c r="L36" s="30">
        <f t="shared" si="10"/>
        <v>0</v>
      </c>
      <c r="M36" s="30">
        <f t="shared" si="11"/>
        <v>0</v>
      </c>
      <c r="N36" s="30">
        <f t="shared" si="12"/>
        <v>0</v>
      </c>
      <c r="O36" s="29">
        <f t="shared" si="13"/>
        <v>0</v>
      </c>
    </row>
    <row r="37" spans="1:15" ht="58.5" customHeight="1">
      <c r="A37" s="36" t="s">
        <v>42</v>
      </c>
      <c r="B37" s="40" t="s">
        <v>108</v>
      </c>
      <c r="C37" s="17" t="s">
        <v>35</v>
      </c>
      <c r="D37" s="18">
        <v>1</v>
      </c>
      <c r="E37" s="26">
        <v>0</v>
      </c>
      <c r="F37" s="27">
        <v>0</v>
      </c>
      <c r="G37" s="26">
        <f aca="true" t="shared" si="14" ref="G37:G62">ROUND(F37*E37,2)</f>
        <v>0</v>
      </c>
      <c r="H37" s="26">
        <v>0</v>
      </c>
      <c r="I37" s="28">
        <v>0</v>
      </c>
      <c r="J37" s="29">
        <f aca="true" t="shared" si="15" ref="J37:J62">ROUND(SUM(G37:I37),2)</f>
        <v>0</v>
      </c>
      <c r="K37" s="30">
        <f aca="true" t="shared" si="16" ref="K37:K62">D37*E37</f>
        <v>0</v>
      </c>
      <c r="L37" s="30">
        <f aca="true" t="shared" si="17" ref="L37:L62">G37*D37</f>
        <v>0</v>
      </c>
      <c r="M37" s="30">
        <f aca="true" t="shared" si="18" ref="M37:M62">H37*D37</f>
        <v>0</v>
      </c>
      <c r="N37" s="30">
        <f aca="true" t="shared" si="19" ref="N37:N62">D37*I37</f>
        <v>0</v>
      </c>
      <c r="O37" s="29">
        <f aca="true" t="shared" si="20" ref="O37:O63">SUM(L37:N37)</f>
        <v>0</v>
      </c>
    </row>
    <row r="38" spans="1:15" ht="42.75" customHeight="1">
      <c r="A38" s="36" t="s">
        <v>43</v>
      </c>
      <c r="B38" s="40" t="s">
        <v>44</v>
      </c>
      <c r="C38" s="17" t="s">
        <v>35</v>
      </c>
      <c r="D38" s="18">
        <v>1</v>
      </c>
      <c r="E38" s="26">
        <v>0</v>
      </c>
      <c r="F38" s="27">
        <v>0</v>
      </c>
      <c r="G38" s="26">
        <f t="shared" si="14"/>
        <v>0</v>
      </c>
      <c r="H38" s="26">
        <v>0</v>
      </c>
      <c r="I38" s="28">
        <v>0</v>
      </c>
      <c r="J38" s="29">
        <f t="shared" si="15"/>
        <v>0</v>
      </c>
      <c r="K38" s="30">
        <f t="shared" si="16"/>
        <v>0</v>
      </c>
      <c r="L38" s="30">
        <f t="shared" si="17"/>
        <v>0</v>
      </c>
      <c r="M38" s="30">
        <f t="shared" si="18"/>
        <v>0</v>
      </c>
      <c r="N38" s="30">
        <f t="shared" si="19"/>
        <v>0</v>
      </c>
      <c r="O38" s="29">
        <f t="shared" si="20"/>
        <v>0</v>
      </c>
    </row>
    <row r="39" spans="1:15" ht="37.5" customHeight="1">
      <c r="A39" s="36" t="s">
        <v>48</v>
      </c>
      <c r="B39" s="40" t="s">
        <v>47</v>
      </c>
      <c r="C39" s="17" t="s">
        <v>35</v>
      </c>
      <c r="D39" s="18">
        <v>1</v>
      </c>
      <c r="E39" s="26">
        <v>0</v>
      </c>
      <c r="F39" s="27">
        <v>0</v>
      </c>
      <c r="G39" s="26">
        <f t="shared" si="14"/>
        <v>0</v>
      </c>
      <c r="H39" s="26">
        <v>0</v>
      </c>
      <c r="I39" s="28">
        <v>0</v>
      </c>
      <c r="J39" s="29">
        <f t="shared" si="15"/>
        <v>0</v>
      </c>
      <c r="K39" s="30">
        <f t="shared" si="16"/>
        <v>0</v>
      </c>
      <c r="L39" s="30">
        <f t="shared" si="17"/>
        <v>0</v>
      </c>
      <c r="M39" s="30">
        <f t="shared" si="18"/>
        <v>0</v>
      </c>
      <c r="N39" s="30">
        <f t="shared" si="19"/>
        <v>0</v>
      </c>
      <c r="O39" s="29">
        <f t="shared" si="20"/>
        <v>0</v>
      </c>
    </row>
    <row r="40" spans="1:15" ht="24.75" customHeight="1">
      <c r="A40" s="36" t="s">
        <v>49</v>
      </c>
      <c r="B40" s="40" t="s">
        <v>50</v>
      </c>
      <c r="C40" s="17" t="s">
        <v>35</v>
      </c>
      <c r="D40" s="18">
        <v>20</v>
      </c>
      <c r="E40" s="26">
        <v>0</v>
      </c>
      <c r="F40" s="27">
        <v>0</v>
      </c>
      <c r="G40" s="26">
        <f t="shared" si="14"/>
        <v>0</v>
      </c>
      <c r="H40" s="26">
        <v>0</v>
      </c>
      <c r="I40" s="28">
        <v>0</v>
      </c>
      <c r="J40" s="29">
        <f t="shared" si="15"/>
        <v>0</v>
      </c>
      <c r="K40" s="30">
        <f t="shared" si="16"/>
        <v>0</v>
      </c>
      <c r="L40" s="30">
        <f t="shared" si="17"/>
        <v>0</v>
      </c>
      <c r="M40" s="30">
        <f t="shared" si="18"/>
        <v>0</v>
      </c>
      <c r="N40" s="30">
        <f t="shared" si="19"/>
        <v>0</v>
      </c>
      <c r="O40" s="29">
        <f t="shared" si="20"/>
        <v>0</v>
      </c>
    </row>
    <row r="41" spans="1:15" ht="44.25" customHeight="1">
      <c r="A41" s="36" t="s">
        <v>55</v>
      </c>
      <c r="B41" s="40" t="s">
        <v>54</v>
      </c>
      <c r="C41" s="17" t="s">
        <v>35</v>
      </c>
      <c r="D41" s="18">
        <v>1</v>
      </c>
      <c r="E41" s="26">
        <v>0</v>
      </c>
      <c r="F41" s="27">
        <v>0</v>
      </c>
      <c r="G41" s="26">
        <f t="shared" si="14"/>
        <v>0</v>
      </c>
      <c r="H41" s="26">
        <v>0</v>
      </c>
      <c r="I41" s="28">
        <v>0</v>
      </c>
      <c r="J41" s="29">
        <f t="shared" si="15"/>
        <v>0</v>
      </c>
      <c r="K41" s="30">
        <f t="shared" si="16"/>
        <v>0</v>
      </c>
      <c r="L41" s="30">
        <f t="shared" si="17"/>
        <v>0</v>
      </c>
      <c r="M41" s="30">
        <f t="shared" si="18"/>
        <v>0</v>
      </c>
      <c r="N41" s="30">
        <f t="shared" si="19"/>
        <v>0</v>
      </c>
      <c r="O41" s="29">
        <f t="shared" si="20"/>
        <v>0</v>
      </c>
    </row>
    <row r="42" spans="1:15" ht="36.75" customHeight="1">
      <c r="A42" s="36" t="s">
        <v>56</v>
      </c>
      <c r="B42" s="40" t="s">
        <v>109</v>
      </c>
      <c r="C42" s="17" t="s">
        <v>26</v>
      </c>
      <c r="D42" s="31">
        <v>20</v>
      </c>
      <c r="E42" s="26">
        <v>0</v>
      </c>
      <c r="F42" s="27">
        <v>0</v>
      </c>
      <c r="G42" s="26">
        <f t="shared" si="14"/>
        <v>0</v>
      </c>
      <c r="H42" s="26">
        <v>0</v>
      </c>
      <c r="I42" s="28">
        <v>0</v>
      </c>
      <c r="J42" s="29">
        <f t="shared" si="15"/>
        <v>0</v>
      </c>
      <c r="K42" s="30">
        <f t="shared" si="16"/>
        <v>0</v>
      </c>
      <c r="L42" s="30">
        <f t="shared" si="17"/>
        <v>0</v>
      </c>
      <c r="M42" s="30">
        <f t="shared" si="18"/>
        <v>0</v>
      </c>
      <c r="N42" s="30">
        <f t="shared" si="19"/>
        <v>0</v>
      </c>
      <c r="O42" s="29">
        <f t="shared" si="20"/>
        <v>0</v>
      </c>
    </row>
    <row r="43" spans="1:15" ht="21" customHeight="1">
      <c r="A43" s="36" t="s">
        <v>57</v>
      </c>
      <c r="B43" s="40" t="s">
        <v>110</v>
      </c>
      <c r="C43" s="17" t="s">
        <v>26</v>
      </c>
      <c r="D43" s="31">
        <v>15</v>
      </c>
      <c r="E43" s="26">
        <v>0</v>
      </c>
      <c r="F43" s="27">
        <v>0</v>
      </c>
      <c r="G43" s="26">
        <f t="shared" si="14"/>
        <v>0</v>
      </c>
      <c r="H43" s="26">
        <v>0</v>
      </c>
      <c r="I43" s="28">
        <v>0</v>
      </c>
      <c r="J43" s="29">
        <f t="shared" si="15"/>
        <v>0</v>
      </c>
      <c r="K43" s="30">
        <f t="shared" si="16"/>
        <v>0</v>
      </c>
      <c r="L43" s="30">
        <f t="shared" si="17"/>
        <v>0</v>
      </c>
      <c r="M43" s="30">
        <f t="shared" si="18"/>
        <v>0</v>
      </c>
      <c r="N43" s="30">
        <f t="shared" si="19"/>
        <v>0</v>
      </c>
      <c r="O43" s="29">
        <f t="shared" si="20"/>
        <v>0</v>
      </c>
    </row>
    <row r="44" spans="1:15" ht="33" customHeight="1">
      <c r="A44" s="36">
        <v>2.14</v>
      </c>
      <c r="B44" s="40" t="s">
        <v>111</v>
      </c>
      <c r="C44" s="17" t="s">
        <v>35</v>
      </c>
      <c r="D44" s="18">
        <v>1</v>
      </c>
      <c r="E44" s="26">
        <v>0</v>
      </c>
      <c r="F44" s="27">
        <v>0</v>
      </c>
      <c r="G44" s="26">
        <f t="shared" si="14"/>
        <v>0</v>
      </c>
      <c r="H44" s="26">
        <v>0</v>
      </c>
      <c r="I44" s="28">
        <v>0</v>
      </c>
      <c r="J44" s="29">
        <f t="shared" si="15"/>
        <v>0</v>
      </c>
      <c r="K44" s="30">
        <f t="shared" si="16"/>
        <v>0</v>
      </c>
      <c r="L44" s="30">
        <f t="shared" si="17"/>
        <v>0</v>
      </c>
      <c r="M44" s="30">
        <f t="shared" si="18"/>
        <v>0</v>
      </c>
      <c r="N44" s="30">
        <f t="shared" si="19"/>
        <v>0</v>
      </c>
      <c r="O44" s="29">
        <f t="shared" si="20"/>
        <v>0</v>
      </c>
    </row>
    <row r="45" spans="1:15" ht="61.5" customHeight="1">
      <c r="A45" s="36" t="s">
        <v>77</v>
      </c>
      <c r="B45" s="40" t="s">
        <v>129</v>
      </c>
      <c r="C45" s="17" t="s">
        <v>26</v>
      </c>
      <c r="D45" s="31">
        <v>7.7</v>
      </c>
      <c r="E45" s="26">
        <v>0</v>
      </c>
      <c r="F45" s="27">
        <v>0</v>
      </c>
      <c r="G45" s="26">
        <f t="shared" si="14"/>
        <v>0</v>
      </c>
      <c r="H45" s="26">
        <v>0</v>
      </c>
      <c r="I45" s="28">
        <v>0</v>
      </c>
      <c r="J45" s="29">
        <f t="shared" si="15"/>
        <v>0</v>
      </c>
      <c r="K45" s="30">
        <f t="shared" si="16"/>
        <v>0</v>
      </c>
      <c r="L45" s="30">
        <f t="shared" si="17"/>
        <v>0</v>
      </c>
      <c r="M45" s="30">
        <f t="shared" si="18"/>
        <v>0</v>
      </c>
      <c r="N45" s="30">
        <f t="shared" si="19"/>
        <v>0</v>
      </c>
      <c r="O45" s="29">
        <f t="shared" si="20"/>
        <v>0</v>
      </c>
    </row>
    <row r="46" spans="1:15" ht="44.25" customHeight="1">
      <c r="A46" s="36" t="s">
        <v>79</v>
      </c>
      <c r="B46" s="40" t="s">
        <v>78</v>
      </c>
      <c r="C46" s="17" t="s">
        <v>35</v>
      </c>
      <c r="D46" s="18">
        <v>1</v>
      </c>
      <c r="E46" s="26">
        <v>0</v>
      </c>
      <c r="F46" s="27">
        <v>0</v>
      </c>
      <c r="G46" s="26">
        <f t="shared" si="14"/>
        <v>0</v>
      </c>
      <c r="H46" s="26">
        <v>0</v>
      </c>
      <c r="I46" s="28">
        <v>0</v>
      </c>
      <c r="J46" s="29">
        <f t="shared" si="15"/>
        <v>0</v>
      </c>
      <c r="K46" s="30">
        <f t="shared" si="16"/>
        <v>0</v>
      </c>
      <c r="L46" s="30">
        <f t="shared" si="17"/>
        <v>0</v>
      </c>
      <c r="M46" s="30">
        <f t="shared" si="18"/>
        <v>0</v>
      </c>
      <c r="N46" s="30">
        <f t="shared" si="19"/>
        <v>0</v>
      </c>
      <c r="O46" s="29">
        <f t="shared" si="20"/>
        <v>0</v>
      </c>
    </row>
    <row r="47" spans="1:15" ht="78.75" customHeight="1">
      <c r="A47" s="36" t="s">
        <v>80</v>
      </c>
      <c r="B47" s="89" t="s">
        <v>112</v>
      </c>
      <c r="C47" s="17" t="s">
        <v>26</v>
      </c>
      <c r="D47" s="31">
        <v>52.7</v>
      </c>
      <c r="E47" s="26">
        <v>0</v>
      </c>
      <c r="F47" s="27">
        <v>0</v>
      </c>
      <c r="G47" s="26">
        <f t="shared" si="14"/>
        <v>0</v>
      </c>
      <c r="H47" s="26">
        <v>0</v>
      </c>
      <c r="I47" s="28">
        <v>0</v>
      </c>
      <c r="J47" s="29">
        <f t="shared" si="15"/>
        <v>0</v>
      </c>
      <c r="K47" s="30">
        <f t="shared" si="16"/>
        <v>0</v>
      </c>
      <c r="L47" s="30">
        <f t="shared" si="17"/>
        <v>0</v>
      </c>
      <c r="M47" s="30">
        <f t="shared" si="18"/>
        <v>0</v>
      </c>
      <c r="N47" s="30">
        <f t="shared" si="19"/>
        <v>0</v>
      </c>
      <c r="O47" s="29">
        <f t="shared" si="20"/>
        <v>0</v>
      </c>
    </row>
    <row r="48" spans="1:15" ht="84.75" customHeight="1">
      <c r="A48" s="36" t="s">
        <v>82</v>
      </c>
      <c r="B48" s="40" t="s">
        <v>81</v>
      </c>
      <c r="C48" s="17" t="s">
        <v>26</v>
      </c>
      <c r="D48" s="31">
        <v>7.7</v>
      </c>
      <c r="E48" s="26">
        <v>0</v>
      </c>
      <c r="F48" s="27">
        <v>0</v>
      </c>
      <c r="G48" s="26">
        <f t="shared" si="14"/>
        <v>0</v>
      </c>
      <c r="H48" s="26">
        <v>0</v>
      </c>
      <c r="I48" s="28">
        <v>0</v>
      </c>
      <c r="J48" s="29">
        <f t="shared" si="15"/>
        <v>0</v>
      </c>
      <c r="K48" s="30">
        <f t="shared" si="16"/>
        <v>0</v>
      </c>
      <c r="L48" s="30">
        <f t="shared" si="17"/>
        <v>0</v>
      </c>
      <c r="M48" s="30">
        <f t="shared" si="18"/>
        <v>0</v>
      </c>
      <c r="N48" s="30">
        <f t="shared" si="19"/>
        <v>0</v>
      </c>
      <c r="O48" s="29">
        <f t="shared" si="20"/>
        <v>0</v>
      </c>
    </row>
    <row r="49" spans="1:15" ht="55.5" customHeight="1">
      <c r="A49" s="36" t="s">
        <v>84</v>
      </c>
      <c r="B49" s="40" t="s">
        <v>83</v>
      </c>
      <c r="C49" s="17" t="s">
        <v>26</v>
      </c>
      <c r="D49" s="31">
        <v>9.2</v>
      </c>
      <c r="E49" s="26">
        <v>0</v>
      </c>
      <c r="F49" s="27">
        <v>0</v>
      </c>
      <c r="G49" s="26">
        <f t="shared" si="14"/>
        <v>0</v>
      </c>
      <c r="H49" s="26">
        <v>0</v>
      </c>
      <c r="I49" s="28">
        <v>0</v>
      </c>
      <c r="J49" s="29">
        <f t="shared" si="15"/>
        <v>0</v>
      </c>
      <c r="K49" s="30">
        <f t="shared" si="16"/>
        <v>0</v>
      </c>
      <c r="L49" s="30">
        <f t="shared" si="17"/>
        <v>0</v>
      </c>
      <c r="M49" s="30">
        <f t="shared" si="18"/>
        <v>0</v>
      </c>
      <c r="N49" s="30">
        <f t="shared" si="19"/>
        <v>0</v>
      </c>
      <c r="O49" s="29">
        <f t="shared" si="20"/>
        <v>0</v>
      </c>
    </row>
    <row r="50" spans="1:15" ht="42" customHeight="1">
      <c r="A50" s="36" t="s">
        <v>86</v>
      </c>
      <c r="B50" s="40" t="s">
        <v>85</v>
      </c>
      <c r="C50" s="17" t="s">
        <v>26</v>
      </c>
      <c r="D50" s="31">
        <v>25.6</v>
      </c>
      <c r="E50" s="26">
        <v>0</v>
      </c>
      <c r="F50" s="27">
        <v>0</v>
      </c>
      <c r="G50" s="26">
        <f t="shared" si="14"/>
        <v>0</v>
      </c>
      <c r="H50" s="26">
        <v>0</v>
      </c>
      <c r="I50" s="28">
        <v>0</v>
      </c>
      <c r="J50" s="29">
        <f t="shared" si="15"/>
        <v>0</v>
      </c>
      <c r="K50" s="30">
        <f t="shared" si="16"/>
        <v>0</v>
      </c>
      <c r="L50" s="30">
        <f t="shared" si="17"/>
        <v>0</v>
      </c>
      <c r="M50" s="30">
        <f t="shared" si="18"/>
        <v>0</v>
      </c>
      <c r="N50" s="30">
        <f t="shared" si="19"/>
        <v>0</v>
      </c>
      <c r="O50" s="29">
        <f t="shared" si="20"/>
        <v>0</v>
      </c>
    </row>
    <row r="51" spans="1:15" ht="40.5" customHeight="1">
      <c r="A51" s="36" t="s">
        <v>87</v>
      </c>
      <c r="B51" s="90" t="s">
        <v>88</v>
      </c>
      <c r="C51" s="17" t="s">
        <v>35</v>
      </c>
      <c r="D51" s="18">
        <v>1</v>
      </c>
      <c r="E51" s="26">
        <v>0</v>
      </c>
      <c r="F51" s="27">
        <v>0</v>
      </c>
      <c r="G51" s="26">
        <f t="shared" si="14"/>
        <v>0</v>
      </c>
      <c r="H51" s="26">
        <v>0</v>
      </c>
      <c r="I51" s="28">
        <v>0</v>
      </c>
      <c r="J51" s="29">
        <f t="shared" si="15"/>
        <v>0</v>
      </c>
      <c r="K51" s="30">
        <f t="shared" si="16"/>
        <v>0</v>
      </c>
      <c r="L51" s="30">
        <f t="shared" si="17"/>
        <v>0</v>
      </c>
      <c r="M51" s="30">
        <f t="shared" si="18"/>
        <v>0</v>
      </c>
      <c r="N51" s="30">
        <f t="shared" si="19"/>
        <v>0</v>
      </c>
      <c r="O51" s="29">
        <f t="shared" si="20"/>
        <v>0</v>
      </c>
    </row>
    <row r="52" spans="1:15" ht="43.5" customHeight="1">
      <c r="A52" s="36" t="s">
        <v>89</v>
      </c>
      <c r="B52" s="40" t="s">
        <v>114</v>
      </c>
      <c r="C52" s="17" t="s">
        <v>26</v>
      </c>
      <c r="D52" s="31">
        <v>40.8</v>
      </c>
      <c r="E52" s="26">
        <v>0</v>
      </c>
      <c r="F52" s="27">
        <v>0</v>
      </c>
      <c r="G52" s="26">
        <f t="shared" si="14"/>
        <v>0</v>
      </c>
      <c r="H52" s="26">
        <v>0</v>
      </c>
      <c r="I52" s="28">
        <v>0</v>
      </c>
      <c r="J52" s="29">
        <f t="shared" si="15"/>
        <v>0</v>
      </c>
      <c r="K52" s="30">
        <f t="shared" si="16"/>
        <v>0</v>
      </c>
      <c r="L52" s="30">
        <f t="shared" si="17"/>
        <v>0</v>
      </c>
      <c r="M52" s="30">
        <f t="shared" si="18"/>
        <v>0</v>
      </c>
      <c r="N52" s="30">
        <f t="shared" si="19"/>
        <v>0</v>
      </c>
      <c r="O52" s="29">
        <f t="shared" si="20"/>
        <v>0</v>
      </c>
    </row>
    <row r="53" spans="1:15" ht="60" customHeight="1">
      <c r="A53" s="36" t="s">
        <v>90</v>
      </c>
      <c r="B53" s="40" t="s">
        <v>113</v>
      </c>
      <c r="C53" s="17" t="s">
        <v>26</v>
      </c>
      <c r="D53" s="31">
        <v>133</v>
      </c>
      <c r="E53" s="26">
        <v>0</v>
      </c>
      <c r="F53" s="27">
        <v>0</v>
      </c>
      <c r="G53" s="26">
        <f t="shared" si="14"/>
        <v>0</v>
      </c>
      <c r="H53" s="26">
        <v>0</v>
      </c>
      <c r="I53" s="28">
        <v>0</v>
      </c>
      <c r="J53" s="29">
        <f t="shared" si="15"/>
        <v>0</v>
      </c>
      <c r="K53" s="30">
        <f t="shared" si="16"/>
        <v>0</v>
      </c>
      <c r="L53" s="30">
        <f t="shared" si="17"/>
        <v>0</v>
      </c>
      <c r="M53" s="30">
        <f t="shared" si="18"/>
        <v>0</v>
      </c>
      <c r="N53" s="30">
        <f t="shared" si="19"/>
        <v>0</v>
      </c>
      <c r="O53" s="29">
        <f t="shared" si="20"/>
        <v>0</v>
      </c>
    </row>
    <row r="54" spans="1:15" ht="84" customHeight="1">
      <c r="A54" s="36" t="s">
        <v>91</v>
      </c>
      <c r="B54" s="40" t="s">
        <v>115</v>
      </c>
      <c r="C54" s="17" t="s">
        <v>26</v>
      </c>
      <c r="D54" s="31">
        <v>74.5</v>
      </c>
      <c r="E54" s="26">
        <v>0</v>
      </c>
      <c r="F54" s="27">
        <v>0</v>
      </c>
      <c r="G54" s="26">
        <f t="shared" si="14"/>
        <v>0</v>
      </c>
      <c r="H54" s="26">
        <v>0</v>
      </c>
      <c r="I54" s="28">
        <v>0</v>
      </c>
      <c r="J54" s="29">
        <f t="shared" si="15"/>
        <v>0</v>
      </c>
      <c r="K54" s="30">
        <f t="shared" si="16"/>
        <v>0</v>
      </c>
      <c r="L54" s="30">
        <f t="shared" si="17"/>
        <v>0</v>
      </c>
      <c r="M54" s="30">
        <f t="shared" si="18"/>
        <v>0</v>
      </c>
      <c r="N54" s="30">
        <f t="shared" si="19"/>
        <v>0</v>
      </c>
      <c r="O54" s="29">
        <f t="shared" si="20"/>
        <v>0</v>
      </c>
    </row>
    <row r="55" spans="1:15" ht="107.25" customHeight="1">
      <c r="A55" s="36" t="s">
        <v>92</v>
      </c>
      <c r="B55" s="40" t="s">
        <v>116</v>
      </c>
      <c r="C55" s="17" t="s">
        <v>26</v>
      </c>
      <c r="D55" s="31">
        <v>47</v>
      </c>
      <c r="E55" s="26">
        <v>0</v>
      </c>
      <c r="F55" s="27">
        <v>0</v>
      </c>
      <c r="G55" s="26">
        <f t="shared" si="14"/>
        <v>0</v>
      </c>
      <c r="H55" s="26">
        <v>0</v>
      </c>
      <c r="I55" s="28">
        <v>0</v>
      </c>
      <c r="J55" s="29">
        <f t="shared" si="15"/>
        <v>0</v>
      </c>
      <c r="K55" s="30">
        <f t="shared" si="16"/>
        <v>0</v>
      </c>
      <c r="L55" s="30">
        <f t="shared" si="17"/>
        <v>0</v>
      </c>
      <c r="M55" s="30">
        <f t="shared" si="18"/>
        <v>0</v>
      </c>
      <c r="N55" s="30">
        <f t="shared" si="19"/>
        <v>0</v>
      </c>
      <c r="O55" s="29">
        <f t="shared" si="20"/>
        <v>0</v>
      </c>
    </row>
    <row r="56" spans="1:15" ht="33.75" customHeight="1">
      <c r="A56" s="36" t="s">
        <v>93</v>
      </c>
      <c r="B56" s="40" t="s">
        <v>94</v>
      </c>
      <c r="C56" s="17" t="s">
        <v>26</v>
      </c>
      <c r="D56" s="31">
        <v>13.5</v>
      </c>
      <c r="E56" s="26">
        <v>0</v>
      </c>
      <c r="F56" s="27">
        <v>0</v>
      </c>
      <c r="G56" s="26">
        <f t="shared" si="14"/>
        <v>0</v>
      </c>
      <c r="H56" s="26">
        <v>0</v>
      </c>
      <c r="I56" s="28">
        <v>0</v>
      </c>
      <c r="J56" s="29">
        <f t="shared" si="15"/>
        <v>0</v>
      </c>
      <c r="K56" s="30">
        <f t="shared" si="16"/>
        <v>0</v>
      </c>
      <c r="L56" s="30">
        <f t="shared" si="17"/>
        <v>0</v>
      </c>
      <c r="M56" s="30">
        <f t="shared" si="18"/>
        <v>0</v>
      </c>
      <c r="N56" s="30">
        <f t="shared" si="19"/>
        <v>0</v>
      </c>
      <c r="O56" s="29">
        <f t="shared" si="20"/>
        <v>0</v>
      </c>
    </row>
    <row r="57" spans="1:15" ht="64.5" customHeight="1">
      <c r="A57" s="36" t="s">
        <v>95</v>
      </c>
      <c r="B57" s="90" t="s">
        <v>117</v>
      </c>
      <c r="C57" s="17" t="s">
        <v>35</v>
      </c>
      <c r="D57" s="18">
        <v>1</v>
      </c>
      <c r="E57" s="26">
        <v>0</v>
      </c>
      <c r="F57" s="27">
        <v>0</v>
      </c>
      <c r="G57" s="26">
        <f t="shared" si="14"/>
        <v>0</v>
      </c>
      <c r="H57" s="26">
        <v>0</v>
      </c>
      <c r="I57" s="28">
        <v>0</v>
      </c>
      <c r="J57" s="29">
        <f t="shared" si="15"/>
        <v>0</v>
      </c>
      <c r="K57" s="30">
        <f t="shared" si="16"/>
        <v>0</v>
      </c>
      <c r="L57" s="30">
        <f t="shared" si="17"/>
        <v>0</v>
      </c>
      <c r="M57" s="30">
        <f t="shared" si="18"/>
        <v>0</v>
      </c>
      <c r="N57" s="30">
        <f t="shared" si="19"/>
        <v>0</v>
      </c>
      <c r="O57" s="29">
        <f t="shared" si="20"/>
        <v>0</v>
      </c>
    </row>
    <row r="58" spans="1:15" ht="93" customHeight="1">
      <c r="A58" s="36" t="s">
        <v>96</v>
      </c>
      <c r="B58" s="40" t="s">
        <v>118</v>
      </c>
      <c r="C58" s="17" t="s">
        <v>35</v>
      </c>
      <c r="D58" s="18">
        <v>1</v>
      </c>
      <c r="E58" s="26">
        <v>0</v>
      </c>
      <c r="F58" s="27">
        <v>0</v>
      </c>
      <c r="G58" s="26">
        <f t="shared" si="14"/>
        <v>0</v>
      </c>
      <c r="H58" s="26">
        <v>0</v>
      </c>
      <c r="I58" s="28">
        <v>0</v>
      </c>
      <c r="J58" s="29">
        <f t="shared" si="15"/>
        <v>0</v>
      </c>
      <c r="K58" s="30">
        <f t="shared" si="16"/>
        <v>0</v>
      </c>
      <c r="L58" s="30">
        <f t="shared" si="17"/>
        <v>0</v>
      </c>
      <c r="M58" s="30">
        <f t="shared" si="18"/>
        <v>0</v>
      </c>
      <c r="N58" s="30">
        <f t="shared" si="19"/>
        <v>0</v>
      </c>
      <c r="O58" s="29">
        <f t="shared" si="20"/>
        <v>0</v>
      </c>
    </row>
    <row r="59" spans="1:15" ht="63.75" customHeight="1">
      <c r="A59" s="36" t="s">
        <v>97</v>
      </c>
      <c r="B59" s="40" t="s">
        <v>98</v>
      </c>
      <c r="C59" s="17" t="s">
        <v>35</v>
      </c>
      <c r="D59" s="18">
        <v>1</v>
      </c>
      <c r="E59" s="26">
        <v>0</v>
      </c>
      <c r="F59" s="27">
        <v>0</v>
      </c>
      <c r="G59" s="26">
        <f t="shared" si="14"/>
        <v>0</v>
      </c>
      <c r="H59" s="26">
        <v>0</v>
      </c>
      <c r="I59" s="28">
        <v>0</v>
      </c>
      <c r="J59" s="29">
        <f t="shared" si="15"/>
        <v>0</v>
      </c>
      <c r="K59" s="30">
        <f t="shared" si="16"/>
        <v>0</v>
      </c>
      <c r="L59" s="30">
        <f t="shared" si="17"/>
        <v>0</v>
      </c>
      <c r="M59" s="30">
        <f t="shared" si="18"/>
        <v>0</v>
      </c>
      <c r="N59" s="30">
        <f t="shared" si="19"/>
        <v>0</v>
      </c>
      <c r="O59" s="29">
        <f t="shared" si="20"/>
        <v>0</v>
      </c>
    </row>
    <row r="60" spans="1:15" ht="105.75" customHeight="1">
      <c r="A60" s="36" t="s">
        <v>99</v>
      </c>
      <c r="B60" s="40" t="s">
        <v>100</v>
      </c>
      <c r="C60" s="17" t="s">
        <v>35</v>
      </c>
      <c r="D60" s="18">
        <v>1</v>
      </c>
      <c r="E60" s="26">
        <v>0</v>
      </c>
      <c r="F60" s="27">
        <v>0</v>
      </c>
      <c r="G60" s="26">
        <f t="shared" si="14"/>
        <v>0</v>
      </c>
      <c r="H60" s="26">
        <v>0</v>
      </c>
      <c r="I60" s="28">
        <v>0</v>
      </c>
      <c r="J60" s="29">
        <f t="shared" si="15"/>
        <v>0</v>
      </c>
      <c r="K60" s="30">
        <f t="shared" si="16"/>
        <v>0</v>
      </c>
      <c r="L60" s="30">
        <f t="shared" si="17"/>
        <v>0</v>
      </c>
      <c r="M60" s="30">
        <f t="shared" si="18"/>
        <v>0</v>
      </c>
      <c r="N60" s="30">
        <f t="shared" si="19"/>
        <v>0</v>
      </c>
      <c r="O60" s="29">
        <f t="shared" si="20"/>
        <v>0</v>
      </c>
    </row>
    <row r="61" spans="1:15" ht="63.75" customHeight="1">
      <c r="A61" s="36" t="s">
        <v>101</v>
      </c>
      <c r="B61" s="40" t="s">
        <v>119</v>
      </c>
      <c r="C61" s="17" t="s">
        <v>35</v>
      </c>
      <c r="D61" s="18">
        <v>1</v>
      </c>
      <c r="E61" s="26">
        <v>0</v>
      </c>
      <c r="F61" s="27">
        <v>0</v>
      </c>
      <c r="G61" s="26">
        <f t="shared" si="14"/>
        <v>0</v>
      </c>
      <c r="H61" s="26">
        <v>0</v>
      </c>
      <c r="I61" s="28">
        <v>0</v>
      </c>
      <c r="J61" s="29">
        <f t="shared" si="15"/>
        <v>0</v>
      </c>
      <c r="K61" s="30">
        <f t="shared" si="16"/>
        <v>0</v>
      </c>
      <c r="L61" s="30">
        <f t="shared" si="17"/>
        <v>0</v>
      </c>
      <c r="M61" s="30">
        <f t="shared" si="18"/>
        <v>0</v>
      </c>
      <c r="N61" s="30">
        <f t="shared" si="19"/>
        <v>0</v>
      </c>
      <c r="O61" s="29">
        <f t="shared" si="20"/>
        <v>0</v>
      </c>
    </row>
    <row r="62" spans="1:15" ht="82.5" customHeight="1">
      <c r="A62" s="35" t="s">
        <v>102</v>
      </c>
      <c r="B62" s="16" t="s">
        <v>103</v>
      </c>
      <c r="C62" s="17" t="s">
        <v>35</v>
      </c>
      <c r="D62" s="18">
        <v>1</v>
      </c>
      <c r="E62" s="26">
        <v>0</v>
      </c>
      <c r="F62" s="27">
        <v>0</v>
      </c>
      <c r="G62" s="26">
        <f t="shared" si="14"/>
        <v>0</v>
      </c>
      <c r="H62" s="26">
        <v>0</v>
      </c>
      <c r="I62" s="28">
        <v>0</v>
      </c>
      <c r="J62" s="29">
        <f t="shared" si="15"/>
        <v>0</v>
      </c>
      <c r="K62" s="30">
        <f t="shared" si="16"/>
        <v>0</v>
      </c>
      <c r="L62" s="30">
        <f t="shared" si="17"/>
        <v>0</v>
      </c>
      <c r="M62" s="30">
        <f t="shared" si="18"/>
        <v>0</v>
      </c>
      <c r="N62" s="30">
        <f t="shared" si="19"/>
        <v>0</v>
      </c>
      <c r="O62" s="29">
        <f t="shared" si="20"/>
        <v>0</v>
      </c>
    </row>
    <row r="63" spans="1:15" ht="39" thickBot="1">
      <c r="A63" s="41"/>
      <c r="B63" s="42" t="s">
        <v>120</v>
      </c>
      <c r="C63" s="17"/>
      <c r="D63" s="18"/>
      <c r="E63" s="26"/>
      <c r="F63" s="27"/>
      <c r="G63" s="26"/>
      <c r="H63" s="26"/>
      <c r="I63" s="28"/>
      <c r="J63" s="29"/>
      <c r="K63" s="30"/>
      <c r="L63" s="30"/>
      <c r="M63" s="30"/>
      <c r="N63" s="30"/>
      <c r="O63" s="29">
        <f t="shared" si="20"/>
        <v>0</v>
      </c>
    </row>
    <row r="64" spans="1:15" ht="25.5" customHeight="1" thickBot="1">
      <c r="A64" s="43"/>
      <c r="B64" s="44" t="s">
        <v>4</v>
      </c>
      <c r="C64" s="45"/>
      <c r="D64" s="45"/>
      <c r="E64" s="45"/>
      <c r="F64" s="46"/>
      <c r="G64" s="46"/>
      <c r="H64" s="46"/>
      <c r="I64" s="47"/>
      <c r="J64" s="48"/>
      <c r="K64" s="49"/>
      <c r="L64" s="50"/>
      <c r="M64" s="51"/>
      <c r="N64" s="51"/>
      <c r="O64" s="52">
        <f>SUM(O14:O63)</f>
        <v>0</v>
      </c>
    </row>
    <row r="65" spans="1:15" ht="12.75">
      <c r="A65" s="53"/>
      <c r="B65" s="54" t="s">
        <v>5</v>
      </c>
      <c r="C65" s="55"/>
      <c r="D65" s="55"/>
      <c r="E65" s="55"/>
      <c r="F65" s="56"/>
      <c r="G65" s="56"/>
      <c r="H65" s="56"/>
      <c r="I65" s="57"/>
      <c r="J65" s="58"/>
      <c r="K65" s="56"/>
      <c r="L65" s="57"/>
      <c r="M65" s="59"/>
      <c r="N65" s="60"/>
      <c r="O65" s="61"/>
    </row>
    <row r="66" spans="1:15" ht="12.75">
      <c r="A66" s="62"/>
      <c r="B66" s="63" t="s">
        <v>6</v>
      </c>
      <c r="C66" s="64"/>
      <c r="D66" s="64"/>
      <c r="E66" s="64"/>
      <c r="F66" s="64"/>
      <c r="G66" s="64"/>
      <c r="H66" s="64"/>
      <c r="I66" s="65"/>
      <c r="J66" s="66"/>
      <c r="K66" s="64"/>
      <c r="L66" s="65"/>
      <c r="M66" s="67"/>
      <c r="N66" s="68"/>
      <c r="O66" s="69"/>
    </row>
    <row r="67" spans="1:15" ht="12.75">
      <c r="A67" s="62"/>
      <c r="B67" s="70" t="s">
        <v>7</v>
      </c>
      <c r="C67" s="71"/>
      <c r="D67" s="71"/>
      <c r="E67" s="71"/>
      <c r="F67" s="71"/>
      <c r="G67" s="71"/>
      <c r="H67" s="71"/>
      <c r="I67" s="72"/>
      <c r="J67" s="73"/>
      <c r="K67" s="71"/>
      <c r="L67" s="72"/>
      <c r="M67" s="67"/>
      <c r="N67" s="68"/>
      <c r="O67" s="69"/>
    </row>
    <row r="68" spans="1:15" ht="12.75">
      <c r="A68" s="62"/>
      <c r="B68" s="74"/>
      <c r="C68" s="64"/>
      <c r="D68" s="64"/>
      <c r="E68" s="64"/>
      <c r="F68" s="64"/>
      <c r="G68" s="64"/>
      <c r="H68" s="64"/>
      <c r="I68" s="65"/>
      <c r="J68" s="66"/>
      <c r="K68" s="64"/>
      <c r="L68" s="65"/>
      <c r="M68" s="67"/>
      <c r="N68" s="68"/>
      <c r="O68" s="69"/>
    </row>
    <row r="69" spans="1:15" ht="13.5" thickBot="1">
      <c r="A69" s="75"/>
      <c r="B69" s="76" t="s">
        <v>8</v>
      </c>
      <c r="C69" s="77"/>
      <c r="D69" s="77"/>
      <c r="E69" s="77"/>
      <c r="F69" s="77"/>
      <c r="G69" s="77"/>
      <c r="H69" s="77"/>
      <c r="I69" s="78"/>
      <c r="J69" s="79"/>
      <c r="K69" s="77"/>
      <c r="L69" s="78"/>
      <c r="M69" s="80"/>
      <c r="N69" s="81"/>
      <c r="O69" s="82"/>
    </row>
    <row r="70" spans="1:15" ht="12.75">
      <c r="A70" s="83"/>
      <c r="B70" s="84"/>
      <c r="C70" s="85"/>
      <c r="D70" s="85"/>
      <c r="E70" s="85"/>
      <c r="F70" s="85"/>
      <c r="G70" s="85"/>
      <c r="H70" s="85"/>
      <c r="I70" s="85"/>
      <c r="J70" s="85"/>
      <c r="K70" s="85"/>
      <c r="L70" s="85"/>
      <c r="M70" s="86"/>
      <c r="N70" s="87"/>
      <c r="O70" s="85"/>
    </row>
    <row r="72" ht="12.75">
      <c r="B72" s="88" t="s">
        <v>121</v>
      </c>
    </row>
    <row r="73" ht="12.75">
      <c r="B73" s="88" t="s">
        <v>104</v>
      </c>
    </row>
  </sheetData>
  <sheetProtection/>
  <mergeCells count="12">
    <mergeCell ref="A11:A12"/>
    <mergeCell ref="B11:B12"/>
    <mergeCell ref="C11:C12"/>
    <mergeCell ref="D11:D12"/>
    <mergeCell ref="E11:J11"/>
    <mergeCell ref="K11:O11"/>
    <mergeCell ref="A1:K1"/>
    <mergeCell ref="A2:K2"/>
    <mergeCell ref="B9:J9"/>
    <mergeCell ref="A10:K10"/>
    <mergeCell ref="B5:J5"/>
    <mergeCell ref="A4:K4"/>
  </mergeCells>
  <printOptions/>
  <pageMargins left="0.31496062992125984" right="0.31496062992125984" top="0.7480314960629921" bottom="0.35433070866141736" header="0.31496062992125984" footer="0.31496062992125984"/>
  <pageSetup fitToHeight="1" fitToWidth="1" horizontalDpi="600" verticalDpi="600" orientation="portrait"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Vadims Čulka</dc:creator>
  <cp:keywords/>
  <dc:description/>
  <cp:lastModifiedBy>Inga Zilberga</cp:lastModifiedBy>
  <cp:lastPrinted>2022-08-04T11:12:49Z</cp:lastPrinted>
  <dcterms:created xsi:type="dcterms:W3CDTF">2015-12-11T11:03:30Z</dcterms:created>
  <dcterms:modified xsi:type="dcterms:W3CDTF">2022-08-04T13:54:55Z</dcterms:modified>
  <cp:category/>
  <cp:version/>
  <cp:contentType/>
  <cp:contentStatus/>
</cp:coreProperties>
</file>