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50" activeTab="0"/>
  </bookViews>
  <sheets>
    <sheet name="Ludza" sheetId="1" r:id="rId1"/>
  </sheets>
  <definedNames/>
  <calcPr fullCalcOnLoad="1"/>
</workbook>
</file>

<file path=xl/sharedStrings.xml><?xml version="1.0" encoding="utf-8"?>
<sst xmlns="http://schemas.openxmlformats.org/spreadsheetml/2006/main" count="63" uniqueCount="57">
  <si>
    <t>Nr.</t>
  </si>
  <si>
    <t>Darbu veidi un izmaksas</t>
  </si>
  <si>
    <t>2.1.</t>
  </si>
  <si>
    <t>(būvdarbu veids vai konstruktīvā elementa nosaukums)</t>
  </si>
  <si>
    <r>
      <rPr>
        <b/>
        <sz val="12"/>
        <rFont val="Times New Roman"/>
        <family val="1"/>
      </rPr>
      <t>Pasūtītājs:</t>
    </r>
    <r>
      <rPr>
        <sz val="11"/>
        <rFont val="Times New Roman"/>
        <family val="1"/>
      </rPr>
      <t xml:space="preserve">  VAS "Latvijas Dzelzceļš"   </t>
    </r>
  </si>
  <si>
    <t>TIESĀS IZMAKSAS KOPĀ, t.sk. darba devēja sociālais nodoklis(%):</t>
  </si>
  <si>
    <t>Virsizdevumi (t.sk.darba aizsardzība) (_____%)</t>
  </si>
  <si>
    <t>Peļņa (____%)</t>
  </si>
  <si>
    <t>KOPĀ:</t>
  </si>
  <si>
    <t>PAVISAM KOPĀ:</t>
  </si>
  <si>
    <t>1.1.</t>
  </si>
  <si>
    <t>m</t>
  </si>
  <si>
    <t>Sastadīja:</t>
  </si>
  <si>
    <t xml:space="preserve"> Būvdarbi</t>
  </si>
  <si>
    <t>kpl</t>
  </si>
  <si>
    <t xml:space="preserve">Pazīme:Apjomi sastādīti aptuveni (precizēt paskaidrojuma raksta izstrādes laikā)  </t>
  </si>
  <si>
    <t>Galvenā būvinženiere  R.Latkovska</t>
  </si>
  <si>
    <r>
      <rPr>
        <b/>
        <sz val="10"/>
        <rFont val="Arial"/>
        <family val="2"/>
      </rPr>
      <t>Demontāžas darbi</t>
    </r>
    <r>
      <rPr>
        <sz val="10"/>
        <rFont val="Arial"/>
        <family val="2"/>
      </rPr>
      <t xml:space="preserve"> </t>
    </r>
  </si>
  <si>
    <t>m2</t>
  </si>
  <si>
    <t xml:space="preserve">Būvlaukuma sagatavošanas darbi </t>
  </si>
  <si>
    <t>obj</t>
  </si>
  <si>
    <t>Darba samaksas likme *
(euro/h)</t>
  </si>
  <si>
    <t>Vienības izmaksas</t>
  </si>
  <si>
    <t>Kopā uz visu apjomu</t>
  </si>
  <si>
    <t>Laika norma 
(c/h)</t>
  </si>
  <si>
    <t>Darba alga</t>
  </si>
  <si>
    <t xml:space="preserve">Būvizstrā- dājumi </t>
  </si>
  <si>
    <t xml:space="preserve">Mehānismi </t>
  </si>
  <si>
    <t>Kopā</t>
  </si>
  <si>
    <t>Darbietilpība
 (c/h)</t>
  </si>
  <si>
    <t xml:space="preserve">Darba alga </t>
  </si>
  <si>
    <t>Mehānismi</t>
  </si>
  <si>
    <t xml:space="preserve">Summa </t>
  </si>
  <si>
    <t>Mērvienība</t>
  </si>
  <si>
    <t>Daudzums</t>
  </si>
  <si>
    <t xml:space="preserve">DVP projekta izstrāde, būvlaukuma sagatavošanas darbi (saskaņā ar darba organizācijas shēmu un DVP)~pagaidu nožogojums, administratīvo un strādnieku sadzīves telpu (konteiners(i)), inventāra noliktava (konteiners(i)), mobilā BIO tualete, drošības zīmes ugunsdrošības stends, statnes utt.  </t>
  </si>
  <si>
    <r>
      <rPr>
        <b/>
        <sz val="11"/>
        <rFont val="Times New Roman"/>
        <family val="1"/>
      </rPr>
      <t>Objekta adrese:</t>
    </r>
    <r>
      <rPr>
        <sz val="11"/>
        <rFont val="Times New Roman"/>
        <family val="1"/>
      </rPr>
      <t xml:space="preserve">        Lokomotivju  ielā 23, Rēzeknē,  Rēzeknes  novadā</t>
    </r>
  </si>
  <si>
    <r>
      <t>Objekta kadastra apzīmējums:</t>
    </r>
    <r>
      <rPr>
        <sz val="11"/>
        <rFont val="Times New Roman"/>
        <family val="1"/>
      </rPr>
      <t xml:space="preserve"> zeme- 21000110135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(Brīvības  ielā  52, Rēzeknē, Rēzeknes  novadā)</t>
    </r>
  </si>
  <si>
    <t xml:space="preserve">Jumta virsmas sagatavošana, izlīdzināšana ar cementa javu iekaitot piekļāvumu izveidošanu pie parapetiem, kā arī parapetu virsmu izlīdzināšana un remonts  </t>
  </si>
  <si>
    <t xml:space="preserve">Cinkotā skārda (biezums &gt;=0,6mm, &gt;=Zn 275g/m2) notekcaurules (Lkop~7,6m) montāža ar nocinkotiem tērauda turētajiem pie ēkas ārsienas, ieskaitot cinkotā skārda (biezums &gt;=0,6mm, &gt;=Zn 275g/m2) piltuvi (2.kpl), betona teknes ierīkošanu (2.kpl) uz ēkas aizsargapmales pie notekcaurules  </t>
  </si>
  <si>
    <t xml:space="preserve">Transformatoru apakšstacijas ēka Lokomotivju  ielā 23, Rēzeknē, Rēzeknes novadā, jumta seguma remonts
</t>
  </si>
  <si>
    <r>
      <rPr>
        <b/>
        <sz val="11"/>
        <rFont val="Times New Roman"/>
        <family val="1"/>
      </rPr>
      <t>Objekta nosaukums:</t>
    </r>
    <r>
      <rPr>
        <sz val="11"/>
        <rFont val="Times New Roman"/>
        <family val="1"/>
      </rPr>
      <t xml:space="preserve">  Transformatoru apakšstacijas ēka Lokomotivju  ielā 23, Rēzeknē,  Rēzeknes  novadā,  jumta seguma remonts</t>
    </r>
  </si>
  <si>
    <r>
      <rPr>
        <b/>
        <sz val="11"/>
        <rFont val="Times New Roman"/>
        <family val="1"/>
      </rPr>
      <t>Būves nosaukums:</t>
    </r>
    <r>
      <rPr>
        <sz val="11"/>
        <rFont val="Times New Roman"/>
        <family val="1"/>
      </rPr>
      <t xml:space="preserve">      Jumta seguma remonts</t>
    </r>
  </si>
  <si>
    <r>
      <t>Objekta kadastra apzīmējums:</t>
    </r>
    <r>
      <rPr>
        <sz val="11"/>
        <rFont val="Times New Roman"/>
        <family val="1"/>
      </rPr>
      <t xml:space="preserve"> 21000110135065</t>
    </r>
  </si>
  <si>
    <t>3.1.</t>
  </si>
  <si>
    <t>3.2.</t>
  </si>
  <si>
    <t>3.3.</t>
  </si>
  <si>
    <t>3.4.</t>
  </si>
  <si>
    <t>3.5.</t>
  </si>
  <si>
    <t>3.6.</t>
  </si>
  <si>
    <t xml:space="preserve">Cinkotā skārda (biezums &gt;=0,6mm, &gt;=Zn 275g/m2) parapetu apdares ierīkošana, ieskaitot piederums un stiprināšanas detaļas </t>
  </si>
  <si>
    <t>Cinkotā skārda (biezums &gt;=0,6mm, &gt;=Zn 275g/m2) piekarteknes ierīkošana 
ar nocinkotiem teknes tērauda turētajiem, ieskaitot cinkotā skārda (biezums &gt;=0,6mm, &gt;=Zn 275g/m2) lasēņa montāžu pie malas ar  piederumiem un stiprināšanas detaļām</t>
  </si>
  <si>
    <t>1 m2 par jumta seguma remonta kopā ar  objekta sagatavošanas darbiem, demontāžas darbiem, jumta seguma remontdarbiem un pieskaitāmajiem izdevumiem (atbilstoši  darba uzdevuma prasībām un plānoto būvdarbu apjomu sarakstam)</t>
  </si>
  <si>
    <t>Jumta virsmu ieklāšana ar kausējamo bitumena ruļļu materiāliem (divas kārtas) (apakšēja kārta: biežums &gt;=3,0mm, masa &gt;=4,0mm kg/m2, augšēja kārta  &gt;=4,3mm, masa &gt;=5,5mm kg/m2)</t>
  </si>
  <si>
    <t>Parapetu virsmu ar piekļāvumiem pie tiem ieklāšana ar kausējamo bitumena ruļļu materiāla divām kārtām (biezums&gt;=4,3mm, masa &gt;=5,5mm kg/m2)</t>
  </si>
  <si>
    <t xml:space="preserve">Esošā jumta seguma-kausējuma bitumena ruļļu materiālais (divas kārtas) ar skārda apdares elementiem demontāža.Būvgružu utilizācija </t>
  </si>
  <si>
    <t>Plānoto būvdarbu apjomi / Finanšu piedāvājums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</si>
</sst>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0.0%"/>
    <numFmt numFmtId="177" formatCode="_-* #,##0.00\ _L_s_-;\-* #,##0.00\ _L_s_-;_-* &quot;-&quot;??\ _L_s_-;_-@_-"/>
    <numFmt numFmtId="178" formatCode="#,##0.0"/>
    <numFmt numFmtId="179" formatCode="_(* #,##0.00_);_(* \(#,##0.00\);_(* \-??_);_(@_)"/>
    <numFmt numFmtId="180" formatCode="0.00;[Red]0.00"/>
    <numFmt numFmtId="181" formatCode="0.0"/>
  </numFmts>
  <fonts count="7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0"/>
      <color indexed="6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i/>
      <sz val="11"/>
      <color indexed="10"/>
      <name val="Times New Roman"/>
      <family val="1"/>
    </font>
    <font>
      <i/>
      <sz val="11"/>
      <color indexed="40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40"/>
      <name val="Times New Roman"/>
      <family val="1"/>
    </font>
    <font>
      <b/>
      <i/>
      <sz val="16"/>
      <color indexed="8"/>
      <name val="Times New Roman"/>
      <family val="1"/>
    </font>
    <font>
      <i/>
      <sz val="10"/>
      <color indexed="10"/>
      <name val="Arial"/>
      <family val="2"/>
    </font>
    <font>
      <i/>
      <sz val="10"/>
      <color indexed="4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40"/>
      <name val="Arial"/>
      <family val="2"/>
    </font>
    <font>
      <b/>
      <i/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2"/>
      <color theme="0"/>
      <name val="Times New Roman"/>
      <family val="2"/>
    </font>
    <font>
      <b/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theme="1"/>
      <name val="Times New Roman"/>
      <family val="2"/>
    </font>
    <font>
      <sz val="12"/>
      <color rgb="FF006100"/>
      <name val="Times New Roman"/>
      <family val="2"/>
    </font>
    <font>
      <sz val="12"/>
      <color rgb="FF9C6500"/>
      <name val="Times New Roman"/>
      <family val="2"/>
    </font>
    <font>
      <sz val="18"/>
      <color theme="3"/>
      <name val="Calibri Light"/>
      <family val="2"/>
    </font>
    <font>
      <i/>
      <sz val="12"/>
      <color rgb="FF7F7F7F"/>
      <name val="Times New Roman"/>
      <family val="2"/>
    </font>
    <font>
      <b/>
      <sz val="12"/>
      <color theme="0"/>
      <name val="Times New Roman"/>
      <family val="2"/>
    </font>
    <font>
      <sz val="12"/>
      <color rgb="FFFA7D00"/>
      <name val="Times New Roman"/>
      <family val="2"/>
    </font>
    <font>
      <sz val="12"/>
      <color rgb="FF9C0006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i/>
      <sz val="11"/>
      <color rgb="FFFF0000"/>
      <name val="Times New Roman"/>
      <family val="1"/>
    </font>
    <font>
      <i/>
      <sz val="11"/>
      <color rgb="FF00B0F0"/>
      <name val="Times New Roman"/>
      <family val="1"/>
    </font>
    <font>
      <i/>
      <sz val="10"/>
      <color rgb="FFFF0000"/>
      <name val="Times New Roman"/>
      <family val="1"/>
    </font>
    <font>
      <i/>
      <sz val="10"/>
      <color rgb="FF00B0F0"/>
      <name val="Times New Roman"/>
      <family val="1"/>
    </font>
    <font>
      <b/>
      <i/>
      <sz val="16"/>
      <color theme="1"/>
      <name val="Times New Roman"/>
      <family val="1"/>
    </font>
    <font>
      <i/>
      <sz val="10"/>
      <color rgb="FFFF0000"/>
      <name val="Arial"/>
      <family val="2"/>
    </font>
    <font>
      <i/>
      <sz val="10"/>
      <color rgb="FF00B0F0"/>
      <name val="Arial"/>
      <family val="2"/>
    </font>
    <font>
      <b/>
      <i/>
      <sz val="10"/>
      <color rgb="FFFF0000"/>
      <name val="Arial"/>
      <family val="2"/>
    </font>
    <font>
      <b/>
      <i/>
      <sz val="10"/>
      <color rgb="FF00B0F0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" fillId="0" borderId="0">
      <alignment/>
      <protection/>
    </xf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21" borderId="1" applyNumberForma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9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0" borderId="6" applyNumberFormat="0" applyFill="0" applyAlignment="0" applyProtection="0"/>
    <xf numFmtId="0" fontId="5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49" fontId="10" fillId="33" borderId="10" xfId="0" applyNumberFormat="1" applyFont="1" applyFill="1" applyBorder="1" applyAlignment="1">
      <alignment horizontal="center" vertical="center"/>
    </xf>
    <xf numFmtId="1" fontId="10" fillId="34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7" fillId="0" borderId="0" xfId="0" applyFont="1" applyFill="1" applyAlignment="1">
      <alignment/>
    </xf>
    <xf numFmtId="0" fontId="65" fillId="0" borderId="0" xfId="0" applyFont="1" applyAlignment="1">
      <alignment horizontal="center" wrapText="1"/>
    </xf>
    <xf numFmtId="0" fontId="2" fillId="0" borderId="0" xfId="0" applyFont="1" applyFill="1" applyAlignment="1">
      <alignment wrapText="1"/>
    </xf>
    <xf numFmtId="0" fontId="65" fillId="0" borderId="0" xfId="0" applyFont="1" applyAlignment="1">
      <alignment horizontal="center" wrapText="1"/>
    </xf>
    <xf numFmtId="1" fontId="5" fillId="34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2" fontId="14" fillId="33" borderId="11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5" fillId="33" borderId="10" xfId="0" applyNumberFormat="1" applyFont="1" applyFill="1" applyBorder="1" applyAlignment="1">
      <alignment horizontal="left" vertical="center" wrapText="1"/>
    </xf>
    <xf numFmtId="0" fontId="65" fillId="0" borderId="0" xfId="0" applyFont="1" applyAlignment="1">
      <alignment horizontal="center" wrapText="1"/>
    </xf>
    <xf numFmtId="0" fontId="8" fillId="0" borderId="0" xfId="0" applyFont="1" applyFill="1" applyAlignment="1">
      <alignment/>
    </xf>
    <xf numFmtId="49" fontId="5" fillId="33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14" fillId="33" borderId="10" xfId="0" applyNumberFormat="1" applyFont="1" applyFill="1" applyBorder="1" applyAlignment="1">
      <alignment horizontal="left" vertical="center" wrapText="1"/>
    </xf>
    <xf numFmtId="0" fontId="5" fillId="0" borderId="13" xfId="27" applyFont="1" applyBorder="1" applyAlignment="1">
      <alignment horizontal="center" vertical="center" wrapText="1"/>
      <protection/>
    </xf>
    <xf numFmtId="0" fontId="5" fillId="0" borderId="14" xfId="27" applyFont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right" vertical="center" wrapText="1"/>
    </xf>
    <xf numFmtId="0" fontId="16" fillId="0" borderId="18" xfId="0" applyFont="1" applyFill="1" applyBorder="1" applyAlignment="1">
      <alignment horizontal="center"/>
    </xf>
    <xf numFmtId="0" fontId="16" fillId="0" borderId="18" xfId="0" applyFont="1" applyFill="1" applyBorder="1" applyAlignment="1">
      <alignment/>
    </xf>
    <xf numFmtId="0" fontId="15" fillId="0" borderId="15" xfId="0" applyFont="1" applyFill="1" applyBorder="1" applyAlignment="1">
      <alignment horizontal="right" vertical="center" wrapText="1"/>
    </xf>
    <xf numFmtId="0" fontId="66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5" fillId="0" borderId="19" xfId="0" applyFont="1" applyFill="1" applyBorder="1" applyAlignment="1">
      <alignment horizontal="right" vertical="center" wrapText="1"/>
    </xf>
    <xf numFmtId="0" fontId="16" fillId="33" borderId="15" xfId="0" applyNumberFormat="1" applyFont="1" applyFill="1" applyBorder="1" applyAlignment="1" applyProtection="1">
      <alignment horizontal="right" vertical="center" wrapText="1"/>
      <protection/>
    </xf>
    <xf numFmtId="0" fontId="16" fillId="0" borderId="20" xfId="0" applyNumberFormat="1" applyFont="1" applyFill="1" applyBorder="1" applyAlignment="1" applyProtection="1">
      <alignment horizontal="right" vertical="center" wrapText="1"/>
      <protection/>
    </xf>
    <xf numFmtId="2" fontId="16" fillId="0" borderId="10" xfId="0" applyNumberFormat="1" applyFont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16" fillId="0" borderId="21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22" xfId="0" applyFont="1" applyFill="1" applyBorder="1" applyAlignment="1">
      <alignment/>
    </xf>
    <xf numFmtId="0" fontId="16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15" fillId="0" borderId="0" xfId="0" applyFont="1" applyFill="1" applyAlignment="1">
      <alignment wrapText="1"/>
    </xf>
    <xf numFmtId="2" fontId="16" fillId="0" borderId="23" xfId="0" applyNumberFormat="1" applyFont="1" applyBorder="1" applyAlignment="1">
      <alignment horizontal="center" vertical="center"/>
    </xf>
    <xf numFmtId="0" fontId="16" fillId="0" borderId="24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0" fontId="16" fillId="0" borderId="25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68" fillId="0" borderId="10" xfId="0" applyFont="1" applyFill="1" applyBorder="1" applyAlignment="1">
      <alignment/>
    </xf>
    <xf numFmtId="0" fontId="69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66" fillId="0" borderId="10" xfId="0" applyFont="1" applyFill="1" applyBorder="1" applyAlignment="1">
      <alignment/>
    </xf>
    <xf numFmtId="0" fontId="67" fillId="0" borderId="10" xfId="0" applyFont="1" applyFill="1" applyBorder="1" applyAlignment="1">
      <alignment/>
    </xf>
    <xf numFmtId="0" fontId="16" fillId="0" borderId="27" xfId="0" applyFont="1" applyFill="1" applyBorder="1" applyAlignment="1">
      <alignment/>
    </xf>
    <xf numFmtId="0" fontId="68" fillId="0" borderId="18" xfId="0" applyFont="1" applyFill="1" applyBorder="1" applyAlignment="1">
      <alignment/>
    </xf>
    <xf numFmtId="0" fontId="69" fillId="0" borderId="18" xfId="0" applyFont="1" applyFill="1" applyBorder="1" applyAlignment="1">
      <alignment/>
    </xf>
    <xf numFmtId="0" fontId="15" fillId="0" borderId="28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0" borderId="29" xfId="0" applyFont="1" applyFill="1" applyBorder="1" applyAlignment="1">
      <alignment/>
    </xf>
    <xf numFmtId="0" fontId="16" fillId="0" borderId="30" xfId="0" applyFont="1" applyFill="1" applyBorder="1" applyAlignment="1">
      <alignment/>
    </xf>
    <xf numFmtId="0" fontId="16" fillId="0" borderId="31" xfId="0" applyFont="1" applyFill="1" applyBorder="1" applyAlignment="1">
      <alignment/>
    </xf>
    <xf numFmtId="0" fontId="66" fillId="0" borderId="22" xfId="0" applyFont="1" applyFill="1" applyBorder="1" applyAlignment="1">
      <alignment/>
    </xf>
    <xf numFmtId="0" fontId="67" fillId="0" borderId="22" xfId="0" applyFont="1" applyFill="1" applyBorder="1" applyAlignment="1">
      <alignment/>
    </xf>
    <xf numFmtId="0" fontId="16" fillId="0" borderId="32" xfId="0" applyFont="1" applyFill="1" applyBorder="1" applyAlignment="1">
      <alignment/>
    </xf>
    <xf numFmtId="0" fontId="5" fillId="0" borderId="10" xfId="27" applyNumberFormat="1" applyBorder="1" applyAlignment="1">
      <alignment horizontal="center" vertical="center" wrapText="1"/>
      <protection/>
    </xf>
    <xf numFmtId="0" fontId="5" fillId="0" borderId="10" xfId="44" applyNumberFormat="1" applyFont="1" applyBorder="1" applyAlignment="1">
      <alignment horizontal="center" vertical="center" wrapText="1"/>
    </xf>
    <xf numFmtId="0" fontId="5" fillId="0" borderId="10" xfId="27" applyNumberFormat="1" applyBorder="1" applyAlignment="1">
      <alignment horizontal="center" vertical="center"/>
      <protection/>
    </xf>
    <xf numFmtId="0" fontId="70" fillId="0" borderId="33" xfId="0" applyFont="1" applyFill="1" applyBorder="1" applyAlignment="1">
      <alignment horizontal="right" vertical="center" wrapText="1"/>
    </xf>
    <xf numFmtId="9" fontId="71" fillId="0" borderId="34" xfId="0" applyNumberFormat="1" applyFont="1" applyFill="1" applyBorder="1" applyAlignment="1">
      <alignment horizontal="center"/>
    </xf>
    <xf numFmtId="0" fontId="71" fillId="0" borderId="34" xfId="0" applyFont="1" applyBorder="1" applyAlignment="1">
      <alignment/>
    </xf>
    <xf numFmtId="2" fontId="71" fillId="0" borderId="34" xfId="0" applyNumberFormat="1" applyFont="1" applyBorder="1" applyAlignment="1">
      <alignment/>
    </xf>
    <xf numFmtId="0" fontId="71" fillId="0" borderId="35" xfId="0" applyFont="1" applyBorder="1" applyAlignment="1">
      <alignment/>
    </xf>
    <xf numFmtId="2" fontId="71" fillId="0" borderId="33" xfId="0" applyNumberFormat="1" applyFont="1" applyBorder="1" applyAlignment="1">
      <alignment/>
    </xf>
    <xf numFmtId="2" fontId="71" fillId="0" borderId="35" xfId="0" applyNumberFormat="1" applyFont="1" applyBorder="1" applyAlignment="1">
      <alignment horizontal="center" vertical="center"/>
    </xf>
    <xf numFmtId="0" fontId="70" fillId="0" borderId="34" xfId="0" applyFont="1" applyFill="1" applyBorder="1" applyAlignment="1">
      <alignment/>
    </xf>
    <xf numFmtId="0" fontId="72" fillId="0" borderId="36" xfId="0" applyFont="1" applyFill="1" applyBorder="1" applyAlignment="1">
      <alignment horizontal="center" vertical="center"/>
    </xf>
    <xf numFmtId="4" fontId="70" fillId="0" borderId="37" xfId="0" applyNumberFormat="1" applyFont="1" applyFill="1" applyBorder="1" applyAlignment="1">
      <alignment/>
    </xf>
    <xf numFmtId="0" fontId="14" fillId="0" borderId="23" xfId="0" applyFont="1" applyFill="1" applyBorder="1" applyAlignment="1">
      <alignment horizontal="center" vertical="center"/>
    </xf>
    <xf numFmtId="4" fontId="16" fillId="0" borderId="10" xfId="27" applyNumberFormat="1" applyFont="1" applyBorder="1" applyAlignment="1">
      <alignment vertical="center" wrapText="1"/>
      <protection/>
    </xf>
    <xf numFmtId="2" fontId="16" fillId="0" borderId="10" xfId="27" applyNumberFormat="1" applyFont="1" applyBorder="1" applyAlignment="1">
      <alignment horizontal="center" vertical="center"/>
      <protection/>
    </xf>
    <xf numFmtId="180" fontId="16" fillId="0" borderId="10" xfId="27" applyNumberFormat="1" applyFont="1" applyBorder="1" applyAlignment="1">
      <alignment horizontal="center" vertical="center"/>
      <protection/>
    </xf>
    <xf numFmtId="4" fontId="16" fillId="0" borderId="10" xfId="27" applyNumberFormat="1" applyFont="1" applyBorder="1" applyAlignment="1">
      <alignment horizontal="right" vertical="center" wrapText="1"/>
      <protection/>
    </xf>
    <xf numFmtId="2" fontId="16" fillId="0" borderId="10" xfId="27" applyNumberFormat="1" applyFont="1" applyBorder="1" applyAlignment="1">
      <alignment horizontal="right" vertical="center" wrapText="1"/>
      <protection/>
    </xf>
    <xf numFmtId="1" fontId="17" fillId="34" borderId="10" xfId="0" applyNumberFormat="1" applyFont="1" applyFill="1" applyBorder="1" applyAlignment="1">
      <alignment horizontal="center" vertical="center"/>
    </xf>
    <xf numFmtId="1" fontId="16" fillId="34" borderId="10" xfId="0" applyNumberFormat="1" applyFont="1" applyFill="1" applyBorder="1" applyAlignment="1">
      <alignment horizontal="center" vertical="center"/>
    </xf>
    <xf numFmtId="4" fontId="16" fillId="0" borderId="10" xfId="27" applyNumberFormat="1" applyFont="1" applyFill="1" applyBorder="1" applyAlignment="1">
      <alignment vertical="center" wrapText="1"/>
      <protection/>
    </xf>
    <xf numFmtId="2" fontId="16" fillId="0" borderId="10" xfId="27" applyNumberFormat="1" applyFont="1" applyFill="1" applyBorder="1" applyAlignment="1">
      <alignment horizontal="center" vertical="center"/>
      <protection/>
    </xf>
    <xf numFmtId="180" fontId="16" fillId="0" borderId="10" xfId="27" applyNumberFormat="1" applyFont="1" applyFill="1" applyBorder="1" applyAlignment="1">
      <alignment horizontal="center" vertical="center"/>
      <protection/>
    </xf>
    <xf numFmtId="4" fontId="16" fillId="0" borderId="10" xfId="27" applyNumberFormat="1" applyFont="1" applyFill="1" applyBorder="1" applyAlignment="1">
      <alignment horizontal="right" vertical="center" wrapText="1"/>
      <protection/>
    </xf>
    <xf numFmtId="2" fontId="16" fillId="0" borderId="10" xfId="27" applyNumberFormat="1" applyFont="1" applyFill="1" applyBorder="1" applyAlignment="1">
      <alignment horizontal="right" vertical="center" wrapText="1"/>
      <protection/>
    </xf>
    <xf numFmtId="178" fontId="5" fillId="0" borderId="10" xfId="44" applyNumberFormat="1" applyFont="1" applyFill="1" applyBorder="1" applyAlignment="1" applyProtection="1">
      <alignment horizontal="center" vertical="center"/>
      <protection/>
    </xf>
    <xf numFmtId="2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181" fontId="5" fillId="0" borderId="10" xfId="0" applyNumberFormat="1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178" fontId="5" fillId="34" borderId="10" xfId="44" applyNumberFormat="1" applyFont="1" applyFill="1" applyBorder="1" applyAlignment="1" applyProtection="1">
      <alignment horizontal="center" vertical="center"/>
      <protection/>
    </xf>
    <xf numFmtId="4" fontId="16" fillId="34" borderId="10" xfId="27" applyNumberFormat="1" applyFont="1" applyFill="1" applyBorder="1" applyAlignment="1">
      <alignment vertical="center" wrapText="1"/>
      <protection/>
    </xf>
    <xf numFmtId="2" fontId="16" fillId="34" borderId="10" xfId="27" applyNumberFormat="1" applyFont="1" applyFill="1" applyBorder="1" applyAlignment="1">
      <alignment horizontal="center" vertical="center"/>
      <protection/>
    </xf>
    <xf numFmtId="180" fontId="16" fillId="34" borderId="10" xfId="27" applyNumberFormat="1" applyFont="1" applyFill="1" applyBorder="1" applyAlignment="1">
      <alignment horizontal="center" vertical="center"/>
      <protection/>
    </xf>
    <xf numFmtId="4" fontId="16" fillId="34" borderId="10" xfId="27" applyNumberFormat="1" applyFont="1" applyFill="1" applyBorder="1" applyAlignment="1">
      <alignment horizontal="right" vertical="center" wrapText="1"/>
      <protection/>
    </xf>
    <xf numFmtId="2" fontId="16" fillId="34" borderId="10" xfId="27" applyNumberFormat="1" applyFont="1" applyFill="1" applyBorder="1" applyAlignment="1">
      <alignment horizontal="right" vertical="center" wrapText="1"/>
      <protection/>
    </xf>
    <xf numFmtId="3" fontId="5" fillId="34" borderId="10" xfId="44" applyNumberFormat="1" applyFont="1" applyFill="1" applyBorder="1" applyAlignment="1" applyProtection="1">
      <alignment horizontal="center" vertical="center"/>
      <protection/>
    </xf>
    <xf numFmtId="2" fontId="5" fillId="34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18" xfId="27" applyFont="1" applyBorder="1" applyAlignment="1">
      <alignment horizontal="center" vertical="center" wrapText="1"/>
      <protection/>
    </xf>
    <xf numFmtId="0" fontId="5" fillId="0" borderId="28" xfId="27" applyFont="1" applyBorder="1" applyAlignment="1">
      <alignment horizontal="center" vertical="center" wrapText="1"/>
      <protection/>
    </xf>
    <xf numFmtId="0" fontId="12" fillId="0" borderId="0" xfId="51" applyFont="1" applyFill="1" applyAlignment="1">
      <alignment horizontal="center" wrapText="1"/>
      <protection/>
    </xf>
    <xf numFmtId="0" fontId="12" fillId="0" borderId="0" xfId="51" applyFont="1" applyFill="1" applyAlignment="1">
      <alignment horizontal="center"/>
      <protection/>
    </xf>
    <xf numFmtId="0" fontId="1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65" fillId="0" borderId="0" xfId="0" applyFont="1" applyAlignment="1">
      <alignment horizontal="center" wrapText="1"/>
    </xf>
    <xf numFmtId="0" fontId="73" fillId="0" borderId="0" xfId="0" applyFont="1" applyAlignment="1">
      <alignment horizontal="center" wrapText="1"/>
    </xf>
    <xf numFmtId="0" fontId="14" fillId="0" borderId="38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51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- Accent4 8" xfId="27"/>
    <cellStyle name="60% no 1. izcēluma" xfId="28"/>
    <cellStyle name="60% no 2. izcēluma" xfId="29"/>
    <cellStyle name="60% no 3. izcēluma" xfId="30"/>
    <cellStyle name="60% no 4. izcēluma" xfId="31"/>
    <cellStyle name="60% no 5. izcēluma" xfId="32"/>
    <cellStyle name="60% no 6. izcēluma" xfId="33"/>
    <cellStyle name="Aprēķināšana" xfId="34"/>
    <cellStyle name="Brīdinājuma teksts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Izvade" xfId="43"/>
    <cellStyle name="Comma" xfId="44"/>
    <cellStyle name="Comma [0]" xfId="45"/>
    <cellStyle name="Kopsumma" xfId="46"/>
    <cellStyle name="Labs" xfId="47"/>
    <cellStyle name="Neitrāls" xfId="48"/>
    <cellStyle name="Normal 2" xfId="49"/>
    <cellStyle name="Normal 3" xfId="50"/>
    <cellStyle name="Normal_501-06tames forma" xfId="51"/>
    <cellStyle name="Nosaukums" xfId="52"/>
    <cellStyle name="Paskaidrojošs teksts" xfId="53"/>
    <cellStyle name="Pārbaudes šūna" xfId="54"/>
    <cellStyle name="Piezīme" xfId="55"/>
    <cellStyle name="Percent" xfId="56"/>
    <cellStyle name="Saistīta šūna" xfId="57"/>
    <cellStyle name="Slikts" xfId="58"/>
    <cellStyle name="Currency" xfId="59"/>
    <cellStyle name="Currency [0]" xfId="60"/>
    <cellStyle name="Virsraksts 1" xfId="61"/>
    <cellStyle name="Virsraksts 2" xfId="62"/>
    <cellStyle name="Virsraksts 3" xfId="63"/>
    <cellStyle name="Virsraksts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zoomScale="92" zoomScaleNormal="92" zoomScalePageLayoutView="0" workbookViewId="0" topLeftCell="A1">
      <selection activeCell="A10" sqref="A10:IV10"/>
    </sheetView>
  </sheetViews>
  <sheetFormatPr defaultColWidth="9.00390625" defaultRowHeight="15.75"/>
  <cols>
    <col min="1" max="1" width="6.875" style="12" customWidth="1"/>
    <col min="2" max="2" width="56.125" style="11" customWidth="1"/>
    <col min="3" max="3" width="10.125" style="10" customWidth="1"/>
    <col min="4" max="4" width="9.125" style="10" customWidth="1"/>
    <col min="5" max="7" width="7.625" style="10" customWidth="1"/>
    <col min="8" max="8" width="7.75390625" style="10" customWidth="1"/>
    <col min="9" max="9" width="8.125" style="10" customWidth="1"/>
    <col min="10" max="10" width="10.50390625" style="10" customWidth="1"/>
    <col min="11" max="11" width="7.625" style="10" customWidth="1"/>
    <col min="12" max="12" width="8.375" style="10" customWidth="1"/>
    <col min="13" max="13" width="9.00390625" style="2" customWidth="1"/>
    <col min="14" max="14" width="9.00390625" style="3" customWidth="1"/>
    <col min="15" max="15" width="9.00390625" style="1" customWidth="1"/>
    <col min="16" max="16384" width="9.00390625" style="1" customWidth="1"/>
  </cols>
  <sheetData>
    <row r="1" spans="1:12" ht="30.75" customHeight="1">
      <c r="A1" s="122" t="s">
        <v>40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6" ht="12.75" customHeight="1">
      <c r="A2" s="124" t="s">
        <v>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5"/>
      <c r="N2" s="15"/>
      <c r="O2" s="15"/>
      <c r="P2" s="15"/>
    </row>
    <row r="3" spans="1:15" s="4" customFormat="1" ht="14.25" customHeight="1">
      <c r="A3" s="12"/>
      <c r="B3" s="17"/>
      <c r="C3" s="17"/>
      <c r="D3" s="17"/>
      <c r="E3" s="26"/>
      <c r="F3" s="17"/>
      <c r="G3" s="17"/>
      <c r="H3" s="17"/>
      <c r="I3" s="17"/>
      <c r="J3" s="17"/>
      <c r="K3" s="17"/>
      <c r="L3" s="17"/>
      <c r="M3" s="2"/>
      <c r="N3" s="3"/>
      <c r="O3" s="1"/>
    </row>
    <row r="4" spans="1:15" s="4" customFormat="1" ht="22.5" customHeight="1">
      <c r="A4" s="27" t="s">
        <v>41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6"/>
      <c r="M4" s="2"/>
      <c r="N4" s="3"/>
      <c r="O4" s="1"/>
    </row>
    <row r="5" spans="1:15" s="4" customFormat="1" ht="19.5">
      <c r="A5" s="21" t="s">
        <v>42</v>
      </c>
      <c r="B5" s="19"/>
      <c r="C5" s="19"/>
      <c r="D5" s="19"/>
      <c r="E5" s="26"/>
      <c r="F5" s="19"/>
      <c r="G5" s="19"/>
      <c r="H5" s="19"/>
      <c r="I5" s="19"/>
      <c r="J5" s="19"/>
      <c r="K5" s="19"/>
      <c r="L5" s="19"/>
      <c r="M5" s="2"/>
      <c r="N5" s="3"/>
      <c r="O5" s="1"/>
    </row>
    <row r="6" spans="1:15" s="4" customFormat="1" ht="19.5">
      <c r="A6" s="21" t="s">
        <v>36</v>
      </c>
      <c r="B6" s="19"/>
      <c r="C6" s="19"/>
      <c r="D6" s="19"/>
      <c r="E6" s="26"/>
      <c r="F6" s="19"/>
      <c r="G6" s="19"/>
      <c r="H6" s="19"/>
      <c r="I6" s="19"/>
      <c r="J6" s="19"/>
      <c r="K6" s="19"/>
      <c r="L6" s="19"/>
      <c r="M6" s="2"/>
      <c r="N6" s="3"/>
      <c r="O6" s="1"/>
    </row>
    <row r="7" spans="1:15" s="4" customFormat="1" ht="19.5">
      <c r="A7" s="16" t="s">
        <v>37</v>
      </c>
      <c r="B7" s="17"/>
      <c r="C7" s="17"/>
      <c r="D7" s="17"/>
      <c r="E7" s="26"/>
      <c r="F7" s="17"/>
      <c r="G7" s="17"/>
      <c r="H7" s="17"/>
      <c r="I7" s="17"/>
      <c r="J7" s="17"/>
      <c r="K7" s="17"/>
      <c r="L7" s="17"/>
      <c r="M7" s="2"/>
      <c r="N7" s="3"/>
      <c r="O7" s="1"/>
    </row>
    <row r="8" spans="1:15" s="4" customFormat="1" ht="19.5">
      <c r="A8" s="16" t="s">
        <v>43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"/>
      <c r="N8" s="3"/>
      <c r="O8" s="1"/>
    </row>
    <row r="9" spans="1:15" s="4" customFormat="1" ht="19.5">
      <c r="A9" s="12" t="s">
        <v>4</v>
      </c>
      <c r="B9" s="17"/>
      <c r="C9" s="17"/>
      <c r="D9" s="17"/>
      <c r="E9" s="26"/>
      <c r="F9" s="17"/>
      <c r="G9" s="17"/>
      <c r="H9" s="17"/>
      <c r="I9" s="17"/>
      <c r="J9" s="17"/>
      <c r="K9" s="17"/>
      <c r="L9" s="17"/>
      <c r="M9" s="2"/>
      <c r="N9" s="3"/>
      <c r="O9" s="1"/>
    </row>
    <row r="10" spans="1:15" s="4" customFormat="1" ht="7.5" customHeight="1">
      <c r="A10" s="12"/>
      <c r="B10" s="125"/>
      <c r="C10" s="126"/>
      <c r="D10" s="126"/>
      <c r="E10" s="126"/>
      <c r="F10" s="126"/>
      <c r="G10" s="126"/>
      <c r="H10" s="126"/>
      <c r="I10" s="126"/>
      <c r="J10" s="126"/>
      <c r="K10" s="126"/>
      <c r="L10" s="17"/>
      <c r="M10" s="2"/>
      <c r="N10" s="3"/>
      <c r="O10" s="1"/>
    </row>
    <row r="11" spans="1:15" s="4" customFormat="1" ht="19.5">
      <c r="A11" s="12"/>
      <c r="B11" s="127" t="s">
        <v>56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7"/>
      <c r="M11" s="2"/>
      <c r="N11" s="3"/>
      <c r="O11" s="1"/>
    </row>
    <row r="12" spans="1:15" s="8" customFormat="1" ht="14.25" thickBot="1">
      <c r="A12" s="134" t="s">
        <v>15</v>
      </c>
      <c r="B12" s="135"/>
      <c r="C12" s="135"/>
      <c r="D12" s="135"/>
      <c r="E12" s="136"/>
      <c r="F12" s="136"/>
      <c r="G12" s="136"/>
      <c r="H12" s="136"/>
      <c r="I12" s="135"/>
      <c r="J12" s="135"/>
      <c r="K12" s="135"/>
      <c r="L12" s="135"/>
      <c r="M12" s="6"/>
      <c r="N12" s="7"/>
      <c r="O12" s="5"/>
    </row>
    <row r="13" spans="1:15" s="8" customFormat="1" ht="15.75" customHeight="1">
      <c r="A13" s="128" t="s">
        <v>0</v>
      </c>
      <c r="B13" s="130" t="s">
        <v>1</v>
      </c>
      <c r="C13" s="132" t="s">
        <v>33</v>
      </c>
      <c r="D13" s="132" t="s">
        <v>34</v>
      </c>
      <c r="E13" s="120" t="s">
        <v>22</v>
      </c>
      <c r="F13" s="120"/>
      <c r="G13" s="120"/>
      <c r="H13" s="120"/>
      <c r="I13" s="120"/>
      <c r="J13" s="120"/>
      <c r="K13" s="121" t="s">
        <v>23</v>
      </c>
      <c r="L13" s="121"/>
      <c r="M13" s="121"/>
      <c r="N13" s="121"/>
      <c r="O13" s="121"/>
    </row>
    <row r="14" spans="1:15" s="8" customFormat="1" ht="57" customHeight="1">
      <c r="A14" s="129"/>
      <c r="B14" s="131"/>
      <c r="C14" s="133"/>
      <c r="D14" s="133"/>
      <c r="E14" s="31" t="s">
        <v>24</v>
      </c>
      <c r="F14" s="31" t="s">
        <v>21</v>
      </c>
      <c r="G14" s="31" t="s">
        <v>25</v>
      </c>
      <c r="H14" s="31" t="s">
        <v>26</v>
      </c>
      <c r="I14" s="31" t="s">
        <v>27</v>
      </c>
      <c r="J14" s="31" t="s">
        <v>28</v>
      </c>
      <c r="K14" s="31" t="s">
        <v>29</v>
      </c>
      <c r="L14" s="31" t="s">
        <v>30</v>
      </c>
      <c r="M14" s="31" t="s">
        <v>26</v>
      </c>
      <c r="N14" s="31" t="s">
        <v>31</v>
      </c>
      <c r="O14" s="32" t="s">
        <v>32</v>
      </c>
    </row>
    <row r="15" spans="1:15" s="8" customFormat="1" ht="17.25" customHeight="1">
      <c r="A15" s="75">
        <v>1</v>
      </c>
      <c r="B15" s="75">
        <v>2</v>
      </c>
      <c r="C15" s="75">
        <v>3</v>
      </c>
      <c r="D15" s="76">
        <v>4</v>
      </c>
      <c r="E15" s="77">
        <v>5</v>
      </c>
      <c r="F15" s="75">
        <v>6</v>
      </c>
      <c r="G15" s="75">
        <v>7</v>
      </c>
      <c r="H15" s="77">
        <v>8</v>
      </c>
      <c r="I15" s="77">
        <v>9</v>
      </c>
      <c r="J15" s="75">
        <v>10</v>
      </c>
      <c r="K15" s="75">
        <v>11</v>
      </c>
      <c r="L15" s="75">
        <v>12</v>
      </c>
      <c r="M15" s="75">
        <v>13</v>
      </c>
      <c r="N15" s="75">
        <v>14</v>
      </c>
      <c r="O15" s="75">
        <v>15</v>
      </c>
    </row>
    <row r="16" spans="1:15" s="9" customFormat="1" ht="20.25" customHeight="1">
      <c r="A16" s="88">
        <v>1</v>
      </c>
      <c r="B16" s="30" t="s">
        <v>19</v>
      </c>
      <c r="C16" s="13"/>
      <c r="D16" s="14"/>
      <c r="E16" s="94"/>
      <c r="F16" s="46"/>
      <c r="G16" s="46"/>
      <c r="H16" s="46"/>
      <c r="I16" s="46"/>
      <c r="J16" s="46"/>
      <c r="K16" s="46"/>
      <c r="L16" s="46"/>
      <c r="M16" s="59"/>
      <c r="N16" s="60"/>
      <c r="O16" s="61"/>
    </row>
    <row r="17" spans="1:15" s="9" customFormat="1" ht="52.5" customHeight="1">
      <c r="A17" s="33" t="s">
        <v>10</v>
      </c>
      <c r="B17" s="25" t="s">
        <v>35</v>
      </c>
      <c r="C17" s="13" t="s">
        <v>20</v>
      </c>
      <c r="D17" s="14">
        <v>1</v>
      </c>
      <c r="E17" s="89">
        <v>0</v>
      </c>
      <c r="F17" s="90">
        <v>0</v>
      </c>
      <c r="G17" s="89">
        <f>ROUND(F17*E17,2)</f>
        <v>0</v>
      </c>
      <c r="H17" s="89">
        <v>0</v>
      </c>
      <c r="I17" s="91">
        <v>0</v>
      </c>
      <c r="J17" s="92">
        <f>ROUND(SUM(G17:I17),2)</f>
        <v>0</v>
      </c>
      <c r="K17" s="93">
        <f>D17*E17</f>
        <v>0</v>
      </c>
      <c r="L17" s="93">
        <f>G17*D17</f>
        <v>0</v>
      </c>
      <c r="M17" s="93">
        <f>H17*D17</f>
        <v>0</v>
      </c>
      <c r="N17" s="93">
        <f>D17*I17</f>
        <v>0</v>
      </c>
      <c r="O17" s="92">
        <f>SUM(L17:N17)</f>
        <v>0</v>
      </c>
    </row>
    <row r="18" spans="1:15" s="9" customFormat="1" ht="13.5">
      <c r="A18" s="34">
        <v>2</v>
      </c>
      <c r="B18" s="25" t="s">
        <v>17</v>
      </c>
      <c r="C18" s="28"/>
      <c r="D18" s="20"/>
      <c r="E18" s="95"/>
      <c r="F18" s="46"/>
      <c r="G18" s="46"/>
      <c r="H18" s="46"/>
      <c r="I18" s="46"/>
      <c r="J18" s="46"/>
      <c r="K18" s="46"/>
      <c r="L18" s="46"/>
      <c r="M18" s="59"/>
      <c r="N18" s="60"/>
      <c r="O18" s="61"/>
    </row>
    <row r="19" spans="1:15" s="9" customFormat="1" ht="39.75" customHeight="1">
      <c r="A19" s="33" t="s">
        <v>2</v>
      </c>
      <c r="B19" s="102" t="s">
        <v>55</v>
      </c>
      <c r="C19" s="103" t="s">
        <v>18</v>
      </c>
      <c r="D19" s="104">
        <v>155</v>
      </c>
      <c r="E19" s="96">
        <v>0</v>
      </c>
      <c r="F19" s="97">
        <v>0</v>
      </c>
      <c r="G19" s="96">
        <f>ROUND(F19*E19,2)</f>
        <v>0</v>
      </c>
      <c r="H19" s="96">
        <v>0</v>
      </c>
      <c r="I19" s="98">
        <v>0</v>
      </c>
      <c r="J19" s="99">
        <f>ROUND(SUM(G19:I19),2)</f>
        <v>0</v>
      </c>
      <c r="K19" s="100">
        <f>D19*E19</f>
        <v>0</v>
      </c>
      <c r="L19" s="100">
        <f>G19*D19</f>
        <v>0</v>
      </c>
      <c r="M19" s="93">
        <f>H19*D19</f>
        <v>0</v>
      </c>
      <c r="N19" s="93">
        <f>D19*I19</f>
        <v>0</v>
      </c>
      <c r="O19" s="92">
        <f>SUM(L19:N19)</f>
        <v>0</v>
      </c>
    </row>
    <row r="20" spans="1:15" s="9" customFormat="1" ht="15.75" customHeight="1">
      <c r="A20" s="34">
        <v>3</v>
      </c>
      <c r="B20" s="116" t="s">
        <v>13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59"/>
      <c r="N20" s="60"/>
      <c r="O20" s="61"/>
    </row>
    <row r="21" spans="1:15" s="9" customFormat="1" ht="32.25" customHeight="1">
      <c r="A21" s="105" t="s">
        <v>44</v>
      </c>
      <c r="B21" s="106" t="s">
        <v>38</v>
      </c>
      <c r="C21" s="107" t="s">
        <v>18</v>
      </c>
      <c r="D21" s="108">
        <v>130</v>
      </c>
      <c r="E21" s="109">
        <v>0</v>
      </c>
      <c r="F21" s="110">
        <v>0</v>
      </c>
      <c r="G21" s="109">
        <f aca="true" t="shared" si="0" ref="G21:G26">ROUND(F21*E21,2)</f>
        <v>0</v>
      </c>
      <c r="H21" s="109">
        <v>0</v>
      </c>
      <c r="I21" s="111">
        <v>0</v>
      </c>
      <c r="J21" s="112">
        <f aca="true" t="shared" si="1" ref="J21:J26">ROUND(SUM(G21:I21),2)</f>
        <v>0</v>
      </c>
      <c r="K21" s="113">
        <f aca="true" t="shared" si="2" ref="K21:K26">D21*E21</f>
        <v>0</v>
      </c>
      <c r="L21" s="113">
        <f aca="true" t="shared" si="3" ref="L21:L26">G21*D21</f>
        <v>0</v>
      </c>
      <c r="M21" s="113">
        <f aca="true" t="shared" si="4" ref="M21:M26">H21*D21</f>
        <v>0</v>
      </c>
      <c r="N21" s="113">
        <f aca="true" t="shared" si="5" ref="N21:N26">D21*I21</f>
        <v>0</v>
      </c>
      <c r="O21" s="112">
        <f aca="true" t="shared" si="6" ref="O21:O26">SUM(L21:N21)</f>
        <v>0</v>
      </c>
    </row>
    <row r="22" spans="1:15" s="9" customFormat="1" ht="40.5" customHeight="1">
      <c r="A22" s="105" t="s">
        <v>45</v>
      </c>
      <c r="B22" s="106" t="s">
        <v>53</v>
      </c>
      <c r="C22" s="107" t="s">
        <v>18</v>
      </c>
      <c r="D22" s="108">
        <v>120</v>
      </c>
      <c r="E22" s="109">
        <v>0</v>
      </c>
      <c r="F22" s="110">
        <v>0</v>
      </c>
      <c r="G22" s="109">
        <f t="shared" si="0"/>
        <v>0</v>
      </c>
      <c r="H22" s="109">
        <v>0</v>
      </c>
      <c r="I22" s="111">
        <v>0</v>
      </c>
      <c r="J22" s="112">
        <f t="shared" si="1"/>
        <v>0</v>
      </c>
      <c r="K22" s="113">
        <f t="shared" si="2"/>
        <v>0</v>
      </c>
      <c r="L22" s="113">
        <f t="shared" si="3"/>
        <v>0</v>
      </c>
      <c r="M22" s="100">
        <f t="shared" si="4"/>
        <v>0</v>
      </c>
      <c r="N22" s="100">
        <f t="shared" si="5"/>
        <v>0</v>
      </c>
      <c r="O22" s="99">
        <f t="shared" si="6"/>
        <v>0</v>
      </c>
    </row>
    <row r="23" spans="1:15" s="9" customFormat="1" ht="29.25" customHeight="1">
      <c r="A23" s="105" t="s">
        <v>46</v>
      </c>
      <c r="B23" s="102" t="s">
        <v>54</v>
      </c>
      <c r="C23" s="107" t="s">
        <v>11</v>
      </c>
      <c r="D23" s="108">
        <v>35</v>
      </c>
      <c r="E23" s="109">
        <v>0</v>
      </c>
      <c r="F23" s="110">
        <v>0</v>
      </c>
      <c r="G23" s="109">
        <f t="shared" si="0"/>
        <v>0</v>
      </c>
      <c r="H23" s="109">
        <v>0</v>
      </c>
      <c r="I23" s="111">
        <v>0</v>
      </c>
      <c r="J23" s="112">
        <f t="shared" si="1"/>
        <v>0</v>
      </c>
      <c r="K23" s="113">
        <f t="shared" si="2"/>
        <v>0</v>
      </c>
      <c r="L23" s="113">
        <f t="shared" si="3"/>
        <v>0</v>
      </c>
      <c r="M23" s="100">
        <f t="shared" si="4"/>
        <v>0</v>
      </c>
      <c r="N23" s="100">
        <f t="shared" si="5"/>
        <v>0</v>
      </c>
      <c r="O23" s="99">
        <f t="shared" si="6"/>
        <v>0</v>
      </c>
    </row>
    <row r="24" spans="1:15" s="9" customFormat="1" ht="29.25" customHeight="1">
      <c r="A24" s="105" t="s">
        <v>47</v>
      </c>
      <c r="B24" s="106" t="s">
        <v>50</v>
      </c>
      <c r="C24" s="107" t="s">
        <v>11</v>
      </c>
      <c r="D24" s="108">
        <v>32</v>
      </c>
      <c r="E24" s="109">
        <v>0</v>
      </c>
      <c r="F24" s="110">
        <v>0</v>
      </c>
      <c r="G24" s="109">
        <f t="shared" si="0"/>
        <v>0</v>
      </c>
      <c r="H24" s="109">
        <v>0</v>
      </c>
      <c r="I24" s="111">
        <v>0</v>
      </c>
      <c r="J24" s="112">
        <f t="shared" si="1"/>
        <v>0</v>
      </c>
      <c r="K24" s="113">
        <f t="shared" si="2"/>
        <v>0</v>
      </c>
      <c r="L24" s="113">
        <f t="shared" si="3"/>
        <v>0</v>
      </c>
      <c r="M24" s="100">
        <f t="shared" si="4"/>
        <v>0</v>
      </c>
      <c r="N24" s="100">
        <f t="shared" si="5"/>
        <v>0</v>
      </c>
      <c r="O24" s="99">
        <f t="shared" si="6"/>
        <v>0</v>
      </c>
    </row>
    <row r="25" spans="1:15" s="9" customFormat="1" ht="54" customHeight="1">
      <c r="A25" s="33" t="s">
        <v>48</v>
      </c>
      <c r="B25" s="102" t="s">
        <v>51</v>
      </c>
      <c r="C25" s="29" t="s">
        <v>11</v>
      </c>
      <c r="D25" s="101">
        <v>18</v>
      </c>
      <c r="E25" s="96">
        <v>0</v>
      </c>
      <c r="F25" s="97">
        <v>0</v>
      </c>
      <c r="G25" s="109">
        <f t="shared" si="0"/>
        <v>0</v>
      </c>
      <c r="H25" s="109">
        <v>0</v>
      </c>
      <c r="I25" s="111">
        <v>0</v>
      </c>
      <c r="J25" s="112">
        <f t="shared" si="1"/>
        <v>0</v>
      </c>
      <c r="K25" s="113">
        <f t="shared" si="2"/>
        <v>0</v>
      </c>
      <c r="L25" s="113">
        <f t="shared" si="3"/>
        <v>0</v>
      </c>
      <c r="M25" s="100">
        <f t="shared" si="4"/>
        <v>0</v>
      </c>
      <c r="N25" s="100">
        <f t="shared" si="5"/>
        <v>0</v>
      </c>
      <c r="O25" s="99">
        <f t="shared" si="6"/>
        <v>0</v>
      </c>
    </row>
    <row r="26" spans="1:15" s="9" customFormat="1" ht="58.5" customHeight="1" thickBot="1">
      <c r="A26" s="105" t="s">
        <v>49</v>
      </c>
      <c r="B26" s="106" t="s">
        <v>39</v>
      </c>
      <c r="C26" s="115" t="s">
        <v>14</v>
      </c>
      <c r="D26" s="114">
        <v>2</v>
      </c>
      <c r="E26" s="109">
        <v>0</v>
      </c>
      <c r="F26" s="110">
        <v>0</v>
      </c>
      <c r="G26" s="109">
        <f t="shared" si="0"/>
        <v>0</v>
      </c>
      <c r="H26" s="109">
        <v>0</v>
      </c>
      <c r="I26" s="111">
        <v>0</v>
      </c>
      <c r="J26" s="112">
        <f t="shared" si="1"/>
        <v>0</v>
      </c>
      <c r="K26" s="113">
        <f t="shared" si="2"/>
        <v>0</v>
      </c>
      <c r="L26" s="113">
        <f t="shared" si="3"/>
        <v>0</v>
      </c>
      <c r="M26" s="100">
        <f t="shared" si="4"/>
        <v>0</v>
      </c>
      <c r="N26" s="100">
        <f t="shared" si="5"/>
        <v>0</v>
      </c>
      <c r="O26" s="99">
        <f t="shared" si="6"/>
        <v>0</v>
      </c>
    </row>
    <row r="27" spans="1:15" s="9" customFormat="1" ht="28.5" customHeight="1" thickBot="1">
      <c r="A27" s="86"/>
      <c r="B27" s="78" t="s">
        <v>5</v>
      </c>
      <c r="C27" s="79"/>
      <c r="D27" s="79"/>
      <c r="E27" s="79"/>
      <c r="F27" s="80"/>
      <c r="G27" s="80"/>
      <c r="H27" s="80"/>
      <c r="I27" s="81"/>
      <c r="J27" s="82"/>
      <c r="K27" s="83"/>
      <c r="L27" s="84"/>
      <c r="M27" s="85"/>
      <c r="N27" s="85"/>
      <c r="O27" s="87">
        <f>SUM(O16:O26)</f>
        <v>0</v>
      </c>
    </row>
    <row r="28" spans="1:15" s="9" customFormat="1" ht="13.5" thickBot="1">
      <c r="A28" s="35"/>
      <c r="B28" s="36" t="s">
        <v>6</v>
      </c>
      <c r="C28" s="37"/>
      <c r="D28" s="37"/>
      <c r="E28" s="37"/>
      <c r="F28" s="38"/>
      <c r="G28" s="38"/>
      <c r="H28" s="38"/>
      <c r="I28" s="55"/>
      <c r="J28" s="64"/>
      <c r="K28" s="38"/>
      <c r="L28" s="55"/>
      <c r="M28" s="65"/>
      <c r="N28" s="66"/>
      <c r="O28" s="67"/>
    </row>
    <row r="29" spans="1:17" s="23" customFormat="1" ht="15.75" customHeight="1">
      <c r="A29" s="117"/>
      <c r="B29" s="39" t="s">
        <v>7</v>
      </c>
      <c r="C29" s="47"/>
      <c r="D29" s="47"/>
      <c r="E29" s="47"/>
      <c r="F29" s="47"/>
      <c r="G29" s="47"/>
      <c r="H29" s="47"/>
      <c r="I29" s="56"/>
      <c r="J29" s="68"/>
      <c r="K29" s="47"/>
      <c r="L29" s="56"/>
      <c r="M29" s="62"/>
      <c r="N29" s="63"/>
      <c r="O29" s="69"/>
      <c r="P29" s="24"/>
      <c r="Q29" s="24"/>
    </row>
    <row r="30" spans="1:15" ht="15.75" customHeight="1">
      <c r="A30" s="118"/>
      <c r="B30" s="43" t="s">
        <v>8</v>
      </c>
      <c r="C30" s="48"/>
      <c r="D30" s="48"/>
      <c r="E30" s="48"/>
      <c r="F30" s="48"/>
      <c r="G30" s="48"/>
      <c r="H30" s="48"/>
      <c r="I30" s="57"/>
      <c r="J30" s="70"/>
      <c r="K30" s="48"/>
      <c r="L30" s="57"/>
      <c r="M30" s="62"/>
      <c r="N30" s="63"/>
      <c r="O30" s="69"/>
    </row>
    <row r="31" spans="1:15" ht="15.75" customHeight="1">
      <c r="A31" s="118"/>
      <c r="B31" s="44"/>
      <c r="C31" s="47"/>
      <c r="D31" s="47"/>
      <c r="E31" s="47"/>
      <c r="F31" s="47"/>
      <c r="G31" s="47"/>
      <c r="H31" s="47"/>
      <c r="I31" s="56"/>
      <c r="J31" s="68"/>
      <c r="K31" s="47"/>
      <c r="L31" s="56"/>
      <c r="M31" s="62"/>
      <c r="N31" s="63"/>
      <c r="O31" s="69"/>
    </row>
    <row r="32" spans="1:15" ht="15.75" customHeight="1" thickBot="1">
      <c r="A32" s="118"/>
      <c r="B32" s="45" t="s">
        <v>9</v>
      </c>
      <c r="C32" s="50"/>
      <c r="D32" s="50"/>
      <c r="E32" s="50"/>
      <c r="F32" s="50"/>
      <c r="G32" s="50"/>
      <c r="H32" s="50"/>
      <c r="I32" s="58"/>
      <c r="J32" s="71"/>
      <c r="K32" s="50"/>
      <c r="L32" s="58"/>
      <c r="M32" s="72"/>
      <c r="N32" s="73"/>
      <c r="O32" s="74"/>
    </row>
    <row r="33" spans="1:15" ht="15.75" customHeight="1" thickBot="1">
      <c r="A33" s="119"/>
      <c r="B33" s="51"/>
      <c r="C33" s="49"/>
      <c r="D33" s="49"/>
      <c r="E33" s="49"/>
      <c r="F33" s="49"/>
      <c r="G33" s="49"/>
      <c r="H33" s="49"/>
      <c r="I33" s="49"/>
      <c r="J33" s="49"/>
      <c r="K33" s="49"/>
      <c r="L33" s="42"/>
      <c r="M33" s="40"/>
      <c r="N33" s="41"/>
      <c r="O33" s="42"/>
    </row>
    <row r="34" spans="1:15" ht="13.5">
      <c r="A34" s="52"/>
      <c r="B34" s="53"/>
      <c r="C34" s="49"/>
      <c r="D34" s="49"/>
      <c r="E34" s="49"/>
      <c r="F34" s="49"/>
      <c r="G34" s="49"/>
      <c r="H34" s="49"/>
      <c r="I34" s="49"/>
      <c r="J34" s="49"/>
      <c r="K34" s="49"/>
      <c r="L34" s="42"/>
      <c r="M34" s="40"/>
      <c r="N34" s="41"/>
      <c r="O34" s="42"/>
    </row>
    <row r="35" spans="1:15" s="9" customFormat="1" ht="57" customHeight="1">
      <c r="A35" s="33"/>
      <c r="B35" s="22" t="s">
        <v>52</v>
      </c>
      <c r="C35" s="13" t="s">
        <v>18</v>
      </c>
      <c r="D35" s="20">
        <v>1</v>
      </c>
      <c r="E35" s="20"/>
      <c r="F35" s="46"/>
      <c r="G35" s="46"/>
      <c r="H35" s="46"/>
      <c r="I35" s="46"/>
      <c r="J35" s="46"/>
      <c r="K35" s="46"/>
      <c r="L35" s="54"/>
      <c r="M35" s="59"/>
      <c r="N35" s="60"/>
      <c r="O35" s="61"/>
    </row>
    <row r="38" ht="13.5">
      <c r="B38" s="18"/>
    </row>
    <row r="39" ht="13.5">
      <c r="B39" s="11" t="s">
        <v>12</v>
      </c>
    </row>
    <row r="40" ht="13.5">
      <c r="B40" s="18" t="s">
        <v>16</v>
      </c>
    </row>
  </sheetData>
  <sheetProtection/>
  <mergeCells count="13">
    <mergeCell ref="C13:C14"/>
    <mergeCell ref="A12:L12"/>
    <mergeCell ref="D13:D14"/>
    <mergeCell ref="B20:L20"/>
    <mergeCell ref="A29:A33"/>
    <mergeCell ref="E13:J13"/>
    <mergeCell ref="K13:O13"/>
    <mergeCell ref="A1:L1"/>
    <mergeCell ref="A2:L2"/>
    <mergeCell ref="B10:K10"/>
    <mergeCell ref="B11:K11"/>
    <mergeCell ref="A13:A14"/>
    <mergeCell ref="B13:B14"/>
  </mergeCells>
  <printOptions/>
  <pageMargins left="0.7" right="0.7" top="0.75" bottom="0.75" header="0.3" footer="0.3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Vadims Čulka</dc:creator>
  <cp:keywords/>
  <dc:description/>
  <cp:lastModifiedBy>Inga Zilberga</cp:lastModifiedBy>
  <cp:lastPrinted>2022-07-29T09:27:17Z</cp:lastPrinted>
  <dcterms:created xsi:type="dcterms:W3CDTF">2015-12-11T11:03:30Z</dcterms:created>
  <dcterms:modified xsi:type="dcterms:W3CDTF">2022-07-29T14:30:58Z</dcterms:modified>
  <cp:category/>
  <cp:version/>
  <cp:contentType/>
  <cp:contentStatus/>
</cp:coreProperties>
</file>