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kleD\Documents\IB\14_skarda_plaksnes\"/>
    </mc:Choice>
  </mc:AlternateContent>
  <xr:revisionPtr revIDLastSave="0" documentId="8_{1EBD45E4-AEDA-431F-9B19-4C670999382B}" xr6:coauthVersionLast="47" xr6:coauthVersionMax="47" xr10:uidLastSave="{00000000-0000-0000-0000-000000000000}"/>
  <bookViews>
    <workbookView xWindow="-110" yWindow="-110" windowWidth="19420" windowHeight="10300" xr2:uid="{B9154CD2-8058-4943-9025-938E03F9F0F7}"/>
  </bookViews>
  <sheets>
    <sheet name="Lokālā tāme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K37" i="1" s="1"/>
  <c r="L37" i="1"/>
  <c r="N37" i="1"/>
  <c r="O37" i="1"/>
  <c r="H20" i="1"/>
  <c r="K20" i="1" s="1"/>
  <c r="L20" i="1"/>
  <c r="N20" i="1"/>
  <c r="O20" i="1"/>
  <c r="H21" i="1"/>
  <c r="M21" i="1" s="1"/>
  <c r="L21" i="1"/>
  <c r="N21" i="1"/>
  <c r="O21" i="1"/>
  <c r="H22" i="1"/>
  <c r="K22" i="1" s="1"/>
  <c r="L22" i="1"/>
  <c r="N22" i="1"/>
  <c r="O22" i="1"/>
  <c r="H23" i="1"/>
  <c r="M23" i="1" s="1"/>
  <c r="L23" i="1"/>
  <c r="N23" i="1"/>
  <c r="O23" i="1"/>
  <c r="H24" i="1"/>
  <c r="K24" i="1" s="1"/>
  <c r="L24" i="1"/>
  <c r="M24" i="1"/>
  <c r="N24" i="1"/>
  <c r="O24" i="1"/>
  <c r="H25" i="1"/>
  <c r="M25" i="1" s="1"/>
  <c r="L25" i="1"/>
  <c r="N25" i="1"/>
  <c r="O25" i="1"/>
  <c r="H26" i="1"/>
  <c r="M26" i="1" s="1"/>
  <c r="L26" i="1"/>
  <c r="N26" i="1"/>
  <c r="O26" i="1"/>
  <c r="H27" i="1"/>
  <c r="M27" i="1" s="1"/>
  <c r="L27" i="1"/>
  <c r="N27" i="1"/>
  <c r="O27" i="1"/>
  <c r="H28" i="1"/>
  <c r="K28" i="1" s="1"/>
  <c r="L28" i="1"/>
  <c r="N28" i="1"/>
  <c r="O28" i="1"/>
  <c r="H29" i="1"/>
  <c r="K29" i="1" s="1"/>
  <c r="L29" i="1"/>
  <c r="N29" i="1"/>
  <c r="O29" i="1"/>
  <c r="H30" i="1"/>
  <c r="M30" i="1" s="1"/>
  <c r="L30" i="1"/>
  <c r="N30" i="1"/>
  <c r="O30" i="1"/>
  <c r="H31" i="1"/>
  <c r="K31" i="1" s="1"/>
  <c r="L31" i="1"/>
  <c r="N31" i="1"/>
  <c r="O31" i="1"/>
  <c r="H32" i="1"/>
  <c r="K32" i="1" s="1"/>
  <c r="L32" i="1"/>
  <c r="N32" i="1"/>
  <c r="O32" i="1"/>
  <c r="H33" i="1"/>
  <c r="M33" i="1" s="1"/>
  <c r="L33" i="1"/>
  <c r="N33" i="1"/>
  <c r="O33" i="1"/>
  <c r="H34" i="1"/>
  <c r="K34" i="1" s="1"/>
  <c r="L34" i="1"/>
  <c r="N34" i="1"/>
  <c r="O34" i="1"/>
  <c r="H35" i="1"/>
  <c r="M35" i="1" s="1"/>
  <c r="L35" i="1"/>
  <c r="N35" i="1"/>
  <c r="O35" i="1"/>
  <c r="H36" i="1"/>
  <c r="K36" i="1" s="1"/>
  <c r="L36" i="1"/>
  <c r="N36" i="1"/>
  <c r="O36" i="1"/>
  <c r="M37" i="1" l="1"/>
  <c r="P37" i="1" s="1"/>
  <c r="N38" i="1"/>
  <c r="O38" i="1"/>
  <c r="L38" i="1"/>
  <c r="K35" i="1"/>
  <c r="M29" i="1"/>
  <c r="M34" i="1"/>
  <c r="M36" i="1"/>
  <c r="P36" i="1" s="1"/>
  <c r="M31" i="1"/>
  <c r="P31" i="1" s="1"/>
  <c r="P34" i="1"/>
  <c r="K23" i="1"/>
  <c r="K33" i="1"/>
  <c r="K25" i="1"/>
  <c r="K21" i="1"/>
  <c r="P25" i="1"/>
  <c r="K27" i="1"/>
  <c r="M22" i="1"/>
  <c r="P22" i="1" s="1"/>
  <c r="P24" i="1"/>
  <c r="P27" i="1"/>
  <c r="P35" i="1"/>
  <c r="P29" i="1"/>
  <c r="P33" i="1"/>
  <c r="K26" i="1"/>
  <c r="P26" i="1"/>
  <c r="P23" i="1"/>
  <c r="P21" i="1"/>
  <c r="P30" i="1"/>
  <c r="K30" i="1"/>
  <c r="M28" i="1"/>
  <c r="P28" i="1" s="1"/>
  <c r="M32" i="1"/>
  <c r="P32" i="1" s="1"/>
  <c r="M20" i="1"/>
  <c r="P20" i="1" l="1"/>
  <c r="P38" i="1" s="1"/>
  <c r="P42" i="1" s="1"/>
  <c r="M38" i="1"/>
</calcChain>
</file>

<file path=xl/sharedStrings.xml><?xml version="1.0" encoding="utf-8"?>
<sst xmlns="http://schemas.openxmlformats.org/spreadsheetml/2006/main" count="118" uniqueCount="88">
  <si>
    <t>Lokālā tāme</t>
  </si>
  <si>
    <t>Vispārējie būvdarbi</t>
  </si>
  <si>
    <t>Objekta nosaukums: Liepājas stacijas ēkas atjaunošana</t>
  </si>
  <si>
    <t>Iepirkums "________", identifikācijas numurs ___</t>
  </si>
  <si>
    <t>Tāmes izmaksas ____________ euro</t>
  </si>
  <si>
    <t>Tāme sastādīta 2026. gada tirgus cenās, pamatojoties uz SIA "OKD-PROJEKTI" izstrādāto Paskaidrojuma rakstu un Pasūtītāja Darba uzdevumu.</t>
  </si>
  <si>
    <t>Tāme sastādīta _____. gada ____. ____________</t>
  </si>
  <si>
    <t>Mērvienība</t>
  </si>
  <si>
    <t>Vienības izmaksas</t>
  </si>
  <si>
    <t>Kopā uz visu apjomu</t>
  </si>
  <si>
    <t>Pretendents ______</t>
  </si>
  <si>
    <t>Nr.p.k.</t>
  </si>
  <si>
    <t>Būvdarbu nosaukums</t>
  </si>
  <si>
    <t>Kopējā izmaksa</t>
  </si>
  <si>
    <t>Laika norma (c/h)</t>
  </si>
  <si>
    <r>
      <t>Darba samaksas likme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  <charset val="186"/>
      </rPr>
      <t>/h)</t>
    </r>
  </si>
  <si>
    <r>
      <t>Darba alga</t>
    </r>
    <r>
      <rPr>
        <i/>
        <sz val="10"/>
        <rFont val="Arial"/>
        <family val="2"/>
        <charset val="186"/>
      </rPr>
      <t xml:space="preserve"> (euro</t>
    </r>
    <r>
      <rPr>
        <sz val="10"/>
        <rFont val="Arial"/>
        <family val="2"/>
        <charset val="186"/>
      </rPr>
      <t>/h)</t>
    </r>
  </si>
  <si>
    <r>
      <t xml:space="preserve">Būvizstrādājumi </t>
    </r>
    <r>
      <rPr>
        <i/>
        <sz val="10"/>
        <rFont val="Arial"/>
        <family val="2"/>
        <charset val="186"/>
      </rPr>
      <t>(euro)</t>
    </r>
  </si>
  <si>
    <r>
      <t xml:space="preserve">Mehānismi </t>
    </r>
    <r>
      <rPr>
        <i/>
        <sz val="10"/>
        <rFont val="Arial"/>
        <family val="2"/>
        <charset val="186"/>
      </rPr>
      <t>(euro)</t>
    </r>
  </si>
  <si>
    <r>
      <t>Kopā  (</t>
    </r>
    <r>
      <rPr>
        <i/>
        <sz val="10"/>
        <rFont val="Arial"/>
        <family val="2"/>
        <charset val="186"/>
      </rPr>
      <t>euro)</t>
    </r>
  </si>
  <si>
    <t>Darbietilpība (c/h)</t>
  </si>
  <si>
    <r>
      <t>Darba alga (</t>
    </r>
    <r>
      <rPr>
        <i/>
        <sz val="10"/>
        <rFont val="Arial"/>
        <family val="2"/>
        <charset val="186"/>
      </rPr>
      <t>euro)</t>
    </r>
  </si>
  <si>
    <r>
      <t>Būvizstrādājumi (</t>
    </r>
    <r>
      <rPr>
        <i/>
        <sz val="10"/>
        <rFont val="Arial"/>
        <family val="2"/>
        <charset val="186"/>
      </rPr>
      <t>euro)</t>
    </r>
  </si>
  <si>
    <r>
      <t>Mehānismi (</t>
    </r>
    <r>
      <rPr>
        <i/>
        <sz val="10"/>
        <rFont val="Arial"/>
        <family val="2"/>
        <charset val="186"/>
      </rPr>
      <t>euro)</t>
    </r>
  </si>
  <si>
    <t>Summa (euro)</t>
  </si>
  <si>
    <t>Tiešās izmaksas kopā, t.sk. darba devēja sociālais nodoklis (23,59%)</t>
  </si>
  <si>
    <t xml:space="preserve">Sastādīja: </t>
  </si>
  <si>
    <t>(paraksts un tā atšifrējums, datums)</t>
  </si>
  <si>
    <t>Pārbaudīja:</t>
  </si>
  <si>
    <t xml:space="preserve">Sertifikāta Nr. </t>
  </si>
  <si>
    <t>1</t>
  </si>
  <si>
    <t>Skārda nosegelementu izgatavošana un montāža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</si>
  <si>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</si>
  <si>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</si>
  <si>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</si>
  <si>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</si>
  <si>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</si>
  <si>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</si>
  <si>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</si>
  <si>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</si>
  <si>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</si>
  <si>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</si>
  <si>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</si>
  <si>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</si>
  <si>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</si>
  <si>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</si>
  <si>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</si>
  <si>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</si>
  <si>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Bojāto lietus ūdens notekas posmu nomaiņa
 h 1500-2000 mm</t>
  </si>
  <si>
    <t>250 mm - nosegdetaļas, cinkots tērauds</t>
  </si>
  <si>
    <t>650 mm - nosegdetaļas, cinkots tērauds</t>
  </si>
  <si>
    <t>300 mm - nosegdetaļas, cinkots tērauds</t>
  </si>
  <si>
    <t>500 mm - nosegdetaļas, cinkots tērauds</t>
  </si>
  <si>
    <t>850x850 mm - nosegdetaļas, cinkots tērauds</t>
  </si>
  <si>
    <t>100-270  mm - nosegdetaļas, cinkots tērauds</t>
  </si>
  <si>
    <t>300-450 mm - nosegdetaļas, cinkots tērauds</t>
  </si>
  <si>
    <t>350-400 mm - nosegdetaļas, cinkots tērauds</t>
  </si>
  <si>
    <t>350 mm - nosegdetaļas cinkots tērauds</t>
  </si>
  <si>
    <t>600 mm - nosegdetaļas, cinkots tērauds</t>
  </si>
  <si>
    <t>300-450 mm - logu palodzes, cinkots tērauds</t>
  </si>
  <si>
    <t>450-550 mm - nosegdetaļas, cinkots tērauds</t>
  </si>
  <si>
    <t xml:space="preserve">650 mm -  logu palodzes, cinkots tērauds </t>
  </si>
  <si>
    <t>150 mm -  logu palodzes, cinkots tērauds</t>
  </si>
  <si>
    <t>400 mm - nosegdetaļas, cinkots tērauds</t>
  </si>
  <si>
    <t>gab.</t>
  </si>
  <si>
    <t>tm</t>
  </si>
  <si>
    <t xml:space="preserve">Virsizdevumi </t>
  </si>
  <si>
    <t>%</t>
  </si>
  <si>
    <t>t.sk. darba aizsardzība</t>
  </si>
  <si>
    <t>Peļņa</t>
  </si>
  <si>
    <t>Līgumcena kopā:</t>
  </si>
  <si>
    <t>Pasūtītājs: VAS "Latvijas dzelzceļš"</t>
  </si>
  <si>
    <t>** Pretendents sagatavo Finanšu piedāvājuma tāmi, aizpildot Vienības izmaksu tukšās kolonnas (Laika norma, Darba samaksas likme, Būvizstrādājumi, Mehānismi), kā arī virsizdevumu un peļņas pozīcijā norādot % un aprēķināto summu. Pārējās izmaksas tiks aprēķinātas saskaņā ar tāmē iekļautajām pareizām aprēķina formulām.</t>
  </si>
  <si>
    <t>Pielikums nr.1</t>
  </si>
  <si>
    <t>* 4550-Y90R (RAL 3011 Brown Red) Krāsots metāls.(noslēgtdetaļas, palodzes) Cinkots tērauds, gruntējums, 2x poliuretāna pārklājums;</t>
  </si>
  <si>
    <t>Rasējuma lapa</t>
  </si>
  <si>
    <t>AR 8</t>
  </si>
  <si>
    <t>AR 10.5</t>
  </si>
  <si>
    <t>AR 10.2</t>
  </si>
  <si>
    <t>AR 10.3</t>
  </si>
  <si>
    <t>AR 10.4</t>
  </si>
  <si>
    <t>18</t>
  </si>
  <si>
    <t>Darba vietas iekārtošana, sakārtošana pirms darbu uzsākšanas un pēc darbu pabeigšanas, būvgružu utilizācija.</t>
  </si>
  <si>
    <t>obj.</t>
  </si>
  <si>
    <t>Būves nosaukums: Liepājas dzelzceļa stacijas ēka</t>
  </si>
  <si>
    <t>Objekta adrese: Rīgas iela 71, Liepāja, LV-3401</t>
  </si>
  <si>
    <t>Iestrādātais Daudzums</t>
  </si>
  <si>
    <t>Apliecinām, ka, sagatavojot finanšu piedāvājumu, esam veikuši objekta apsekošanu, izvērtējuši darbu apjomu un specifiku, kā arī ņēmuši vērā iespējamas apjoma izmaiņas un citus apstākļus, kas var ietekmēt darbu izpildi.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</si>
</sst>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6"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sz val="9.5"/>
      <color rgb="FF0070C0"/>
      <name val="Cambria"/>
      <family val="1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color rgb="FF0070C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</cellStyleXfs>
  <cellXfs count="47">
    <xf numFmtId="0" fontId="0" fillId="0" borderId="0" xfId="0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2" fontId="8" fillId="0" borderId="2" xfId="0" applyNumberFormat="1" applyFont="1" applyBorder="1" applyAlignment="1">
      <alignment horizontal="center" vertical="center" textRotation="90" wrapText="1"/>
    </xf>
    <xf numFmtId="49" fontId="8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3" applyNumberForma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 wrapText="1"/>
    </xf>
    <xf numFmtId="0" fontId="8" fillId="0" borderId="2" xfId="4" applyFont="1" applyBorder="1" applyAlignment="1">
      <alignment vertical="center" wrapText="1"/>
    </xf>
    <xf numFmtId="4" fontId="8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11" fillId="0" borderId="2" xfId="5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4" xfId="4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4" fontId="11" fillId="0" borderId="2" xfId="1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 wrapText="1"/>
    </xf>
    <xf numFmtId="2" fontId="8" fillId="0" borderId="2" xfId="0" applyNumberFormat="1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Tāme" xfId="2" xr:uid="{C93AA8EF-7BB7-4732-9224-450BC65DA6A5}"/>
    <cellStyle name="Parastais_Tame_1_T_Dzelzava_KN" xfId="3" xr:uid="{014564BF-7D71-44D5-A256-1E776ECEDFBB}"/>
    <cellStyle name="Parastais_Tame_Fasāde_Policija" xfId="5" xr:uid="{8394B068-85B8-4100-83C0-9350DD97057B}"/>
    <cellStyle name="Style 1" xfId="4" xr:uid="{3C23EF76-67CD-429B-81BD-B4F0C2F6EA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3FDE-0A87-4AFC-B56C-B295B5D25591}">
  <sheetPr>
    <pageSetUpPr fitToPage="1"/>
  </sheetPr>
  <dimension ref="A1:P54"/>
  <sheetViews>
    <sheetView tabSelected="1" topLeftCell="A18" zoomScaleNormal="100" workbookViewId="0">
      <selection activeCell="I51" sqref="I51"/>
    </sheetView>
  </sheetViews>
  <sheetFormatPr defaultColWidth="9" defaultRowHeight="12.5"/>
  <cols>
    <col min="1" max="2" width="10.08203125" style="1" customWidth="1"/>
    <col min="3" max="3" width="36.33203125" style="1" customWidth="1"/>
    <col min="4" max="4" width="6.33203125" style="1" customWidth="1"/>
    <col min="5" max="5" width="8.58203125" style="1" customWidth="1"/>
    <col min="6" max="16" width="9.75" style="1" customWidth="1"/>
    <col min="17" max="16384" width="9" style="1"/>
  </cols>
  <sheetData>
    <row r="1" spans="1:16" ht="17.25" customHeight="1">
      <c r="P1" s="33" t="s">
        <v>73</v>
      </c>
    </row>
    <row r="2" spans="1:16" ht="18">
      <c r="H2" s="4" t="s">
        <v>0</v>
      </c>
    </row>
    <row r="3" spans="1:16" ht="17.5">
      <c r="H3" s="3" t="s">
        <v>1</v>
      </c>
    </row>
    <row r="5" spans="1:16">
      <c r="A5" s="1" t="s">
        <v>71</v>
      </c>
    </row>
    <row r="6" spans="1:16">
      <c r="A6" s="2" t="s">
        <v>2</v>
      </c>
      <c r="B6" s="2"/>
    </row>
    <row r="7" spans="1:16">
      <c r="A7" s="2" t="s">
        <v>84</v>
      </c>
      <c r="B7" s="2"/>
    </row>
    <row r="8" spans="1:16">
      <c r="A8" s="2" t="s">
        <v>85</v>
      </c>
      <c r="B8" s="2"/>
    </row>
    <row r="9" spans="1:16">
      <c r="A9" s="5" t="s">
        <v>3</v>
      </c>
      <c r="B9" s="5"/>
    </row>
    <row r="10" spans="1:16">
      <c r="A10" s="5" t="s">
        <v>10</v>
      </c>
      <c r="B10" s="5"/>
    </row>
    <row r="12" spans="1:16">
      <c r="A12" s="2" t="s">
        <v>5</v>
      </c>
      <c r="B12" s="2"/>
    </row>
    <row r="13" spans="1:16">
      <c r="A13" s="5" t="s">
        <v>4</v>
      </c>
      <c r="B13" s="5"/>
    </row>
    <row r="15" spans="1:16">
      <c r="A15" s="34" t="s">
        <v>6</v>
      </c>
      <c r="B15" s="34"/>
    </row>
    <row r="17" spans="1:16">
      <c r="A17" s="44" t="s">
        <v>11</v>
      </c>
      <c r="B17" s="44" t="s">
        <v>75</v>
      </c>
      <c r="C17" s="46" t="s">
        <v>12</v>
      </c>
      <c r="D17" s="39" t="s">
        <v>7</v>
      </c>
      <c r="E17" s="40" t="s">
        <v>86</v>
      </c>
      <c r="F17" s="41" t="s">
        <v>8</v>
      </c>
      <c r="G17" s="41"/>
      <c r="H17" s="41"/>
      <c r="I17" s="41"/>
      <c r="J17" s="41"/>
      <c r="K17" s="41"/>
      <c r="L17" s="41" t="s">
        <v>9</v>
      </c>
      <c r="M17" s="41" t="s">
        <v>13</v>
      </c>
      <c r="N17" s="41"/>
      <c r="O17" s="41"/>
      <c r="P17" s="41"/>
    </row>
    <row r="18" spans="1:16" ht="75" customHeight="1">
      <c r="A18" s="45"/>
      <c r="B18" s="45"/>
      <c r="C18" s="46"/>
      <c r="D18" s="39"/>
      <c r="E18" s="40"/>
      <c r="F18" s="6" t="s">
        <v>14</v>
      </c>
      <c r="G18" s="7" t="s">
        <v>15</v>
      </c>
      <c r="H18" s="7" t="s">
        <v>16</v>
      </c>
      <c r="I18" s="8" t="s">
        <v>17</v>
      </c>
      <c r="J18" s="7" t="s">
        <v>18</v>
      </c>
      <c r="K18" s="7" t="s">
        <v>19</v>
      </c>
      <c r="L18" s="6" t="s">
        <v>20</v>
      </c>
      <c r="M18" s="7" t="s">
        <v>21</v>
      </c>
      <c r="N18" s="8" t="s">
        <v>22</v>
      </c>
      <c r="O18" s="7" t="s">
        <v>23</v>
      </c>
      <c r="P18" s="7" t="s">
        <v>24</v>
      </c>
    </row>
    <row r="19" spans="1:16" ht="13">
      <c r="A19" s="9"/>
      <c r="B19" s="9"/>
      <c r="C19" s="35" t="s">
        <v>31</v>
      </c>
      <c r="D19" s="10"/>
      <c r="E19" s="11"/>
      <c r="F19" s="12"/>
      <c r="G19" s="13"/>
      <c r="H19" s="14"/>
      <c r="I19" s="14"/>
      <c r="J19" s="15"/>
      <c r="K19" s="15"/>
      <c r="L19" s="14"/>
      <c r="M19" s="15"/>
      <c r="N19" s="14"/>
      <c r="O19" s="14"/>
      <c r="P19" s="14"/>
    </row>
    <row r="20" spans="1:16" ht="25">
      <c r="A20" s="9" t="s">
        <v>30</v>
      </c>
      <c r="B20" s="9" t="s">
        <v>76</v>
      </c>
      <c r="C20" s="16" t="s">
        <v>48</v>
      </c>
      <c r="D20" s="17" t="s">
        <v>64</v>
      </c>
      <c r="E20" s="11">
        <v>14</v>
      </c>
      <c r="F20" s="12"/>
      <c r="G20" s="13"/>
      <c r="H20" s="14">
        <f t="shared" ref="H20:H36" si="0">ROUND(G20*F20,2)</f>
        <v>0</v>
      </c>
      <c r="I20" s="14"/>
      <c r="J20" s="15"/>
      <c r="K20" s="15">
        <f t="shared" ref="K20:K36" si="1">ROUND(J20+I20+H20,2)</f>
        <v>0</v>
      </c>
      <c r="L20" s="14">
        <f t="shared" ref="L20:L36" si="2">ROUND(E20*F20,2)</f>
        <v>0</v>
      </c>
      <c r="M20" s="15">
        <f t="shared" ref="M20:M36" si="3">ROUND(E20*H20,2)</f>
        <v>0</v>
      </c>
      <c r="N20" s="14">
        <f t="shared" ref="N20:N36" si="4">ROUND(E20*I20,2)</f>
        <v>0</v>
      </c>
      <c r="O20" s="14">
        <f t="shared" ref="O20:O36" si="5">ROUND(E20*J20,2)</f>
        <v>0</v>
      </c>
      <c r="P20" s="14">
        <f t="shared" ref="P20:P36" si="6">ROUND(O20+N20+M20,2)</f>
        <v>0</v>
      </c>
    </row>
    <row r="21" spans="1:16">
      <c r="A21" s="9" t="s">
        <v>32</v>
      </c>
      <c r="B21" s="9" t="s">
        <v>77</v>
      </c>
      <c r="C21" s="26" t="s">
        <v>49</v>
      </c>
      <c r="D21" s="25" t="s">
        <v>65</v>
      </c>
      <c r="E21" s="11">
        <v>149.4</v>
      </c>
      <c r="F21" s="12"/>
      <c r="G21" s="13"/>
      <c r="H21" s="14">
        <f t="shared" si="0"/>
        <v>0</v>
      </c>
      <c r="I21" s="14"/>
      <c r="J21" s="15"/>
      <c r="K21" s="15">
        <f t="shared" si="1"/>
        <v>0</v>
      </c>
      <c r="L21" s="14">
        <f t="shared" si="2"/>
        <v>0</v>
      </c>
      <c r="M21" s="15">
        <f t="shared" si="3"/>
        <v>0</v>
      </c>
      <c r="N21" s="14">
        <f t="shared" si="4"/>
        <v>0</v>
      </c>
      <c r="O21" s="14">
        <f t="shared" si="5"/>
        <v>0</v>
      </c>
      <c r="P21" s="14">
        <f t="shared" si="6"/>
        <v>0</v>
      </c>
    </row>
    <row r="22" spans="1:16">
      <c r="A22" s="9" t="s">
        <v>33</v>
      </c>
      <c r="B22" s="9" t="s">
        <v>78</v>
      </c>
      <c r="C22" s="26" t="s">
        <v>50</v>
      </c>
      <c r="D22" s="25" t="s">
        <v>65</v>
      </c>
      <c r="E22" s="11">
        <v>5.3</v>
      </c>
      <c r="F22" s="12"/>
      <c r="G22" s="13"/>
      <c r="H22" s="14">
        <f t="shared" si="0"/>
        <v>0</v>
      </c>
      <c r="I22" s="14"/>
      <c r="J22" s="15"/>
      <c r="K22" s="15">
        <f t="shared" si="1"/>
        <v>0</v>
      </c>
      <c r="L22" s="14">
        <f t="shared" si="2"/>
        <v>0</v>
      </c>
      <c r="M22" s="15">
        <f t="shared" si="3"/>
        <v>0</v>
      </c>
      <c r="N22" s="14">
        <f t="shared" si="4"/>
        <v>0</v>
      </c>
      <c r="O22" s="14">
        <f t="shared" si="5"/>
        <v>0</v>
      </c>
      <c r="P22" s="14">
        <f t="shared" si="6"/>
        <v>0</v>
      </c>
    </row>
    <row r="23" spans="1:16">
      <c r="A23" s="9" t="s">
        <v>34</v>
      </c>
      <c r="B23" s="9" t="s">
        <v>78</v>
      </c>
      <c r="C23" s="26" t="s">
        <v>51</v>
      </c>
      <c r="D23" s="25" t="s">
        <v>65</v>
      </c>
      <c r="E23" s="11">
        <v>4.2</v>
      </c>
      <c r="F23" s="12"/>
      <c r="G23" s="13"/>
      <c r="H23" s="14">
        <f t="shared" si="0"/>
        <v>0</v>
      </c>
      <c r="I23" s="14"/>
      <c r="J23" s="15"/>
      <c r="K23" s="15">
        <f t="shared" si="1"/>
        <v>0</v>
      </c>
      <c r="L23" s="14">
        <f t="shared" si="2"/>
        <v>0</v>
      </c>
      <c r="M23" s="15">
        <f t="shared" si="3"/>
        <v>0</v>
      </c>
      <c r="N23" s="14">
        <f t="shared" si="4"/>
        <v>0</v>
      </c>
      <c r="O23" s="14">
        <f t="shared" si="5"/>
        <v>0</v>
      </c>
      <c r="P23" s="14">
        <f t="shared" si="6"/>
        <v>0</v>
      </c>
    </row>
    <row r="24" spans="1:16">
      <c r="A24" s="9" t="s">
        <v>35</v>
      </c>
      <c r="B24" s="9" t="s">
        <v>79</v>
      </c>
      <c r="C24" s="26" t="s">
        <v>52</v>
      </c>
      <c r="D24" s="25" t="s">
        <v>65</v>
      </c>
      <c r="E24" s="11">
        <v>24.7</v>
      </c>
      <c r="F24" s="12"/>
      <c r="G24" s="13"/>
      <c r="H24" s="14">
        <f t="shared" si="0"/>
        <v>0</v>
      </c>
      <c r="I24" s="14"/>
      <c r="J24" s="15"/>
      <c r="K24" s="15">
        <f t="shared" si="1"/>
        <v>0</v>
      </c>
      <c r="L24" s="14">
        <f t="shared" si="2"/>
        <v>0</v>
      </c>
      <c r="M24" s="15">
        <f t="shared" si="3"/>
        <v>0</v>
      </c>
      <c r="N24" s="14">
        <f t="shared" si="4"/>
        <v>0</v>
      </c>
      <c r="O24" s="14">
        <f t="shared" si="5"/>
        <v>0</v>
      </c>
      <c r="P24" s="14">
        <f t="shared" si="6"/>
        <v>0</v>
      </c>
    </row>
    <row r="25" spans="1:16">
      <c r="A25" s="9" t="s">
        <v>36</v>
      </c>
      <c r="B25" s="9" t="s">
        <v>79</v>
      </c>
      <c r="C25" s="26" t="s">
        <v>53</v>
      </c>
      <c r="D25" s="25" t="s">
        <v>64</v>
      </c>
      <c r="E25" s="11">
        <v>8</v>
      </c>
      <c r="F25" s="12"/>
      <c r="G25" s="13"/>
      <c r="H25" s="14">
        <f t="shared" si="0"/>
        <v>0</v>
      </c>
      <c r="I25" s="14"/>
      <c r="J25" s="15"/>
      <c r="K25" s="15">
        <f t="shared" si="1"/>
        <v>0</v>
      </c>
      <c r="L25" s="14">
        <f t="shared" si="2"/>
        <v>0</v>
      </c>
      <c r="M25" s="15">
        <f t="shared" si="3"/>
        <v>0</v>
      </c>
      <c r="N25" s="14">
        <f t="shared" si="4"/>
        <v>0</v>
      </c>
      <c r="O25" s="14">
        <f t="shared" si="5"/>
        <v>0</v>
      </c>
      <c r="P25" s="14">
        <f t="shared" si="6"/>
        <v>0</v>
      </c>
    </row>
    <row r="26" spans="1:16">
      <c r="A26" s="9" t="s">
        <v>37</v>
      </c>
      <c r="B26" s="9" t="s">
        <v>80</v>
      </c>
      <c r="C26" s="26" t="s">
        <v>54</v>
      </c>
      <c r="D26" s="25" t="s">
        <v>65</v>
      </c>
      <c r="E26" s="11">
        <v>127</v>
      </c>
      <c r="F26" s="12"/>
      <c r="G26" s="13"/>
      <c r="H26" s="14">
        <f t="shared" si="0"/>
        <v>0</v>
      </c>
      <c r="I26" s="14"/>
      <c r="J26" s="15"/>
      <c r="K26" s="15">
        <f t="shared" si="1"/>
        <v>0</v>
      </c>
      <c r="L26" s="14">
        <f t="shared" si="2"/>
        <v>0</v>
      </c>
      <c r="M26" s="15">
        <f t="shared" si="3"/>
        <v>0</v>
      </c>
      <c r="N26" s="14">
        <f t="shared" si="4"/>
        <v>0</v>
      </c>
      <c r="O26" s="14">
        <f t="shared" si="5"/>
        <v>0</v>
      </c>
      <c r="P26" s="14">
        <f t="shared" si="6"/>
        <v>0</v>
      </c>
    </row>
    <row r="27" spans="1:16">
      <c r="A27" s="9" t="s">
        <v>38</v>
      </c>
      <c r="B27" s="9" t="s">
        <v>80</v>
      </c>
      <c r="C27" s="26" t="s">
        <v>55</v>
      </c>
      <c r="D27" s="25" t="s">
        <v>65</v>
      </c>
      <c r="E27" s="11">
        <v>60</v>
      </c>
      <c r="F27" s="12"/>
      <c r="G27" s="13"/>
      <c r="H27" s="14">
        <f t="shared" si="0"/>
        <v>0</v>
      </c>
      <c r="I27" s="14"/>
      <c r="J27" s="15"/>
      <c r="K27" s="15">
        <f t="shared" si="1"/>
        <v>0</v>
      </c>
      <c r="L27" s="14">
        <f t="shared" si="2"/>
        <v>0</v>
      </c>
      <c r="M27" s="15">
        <f t="shared" si="3"/>
        <v>0</v>
      </c>
      <c r="N27" s="14">
        <f t="shared" si="4"/>
        <v>0</v>
      </c>
      <c r="O27" s="14">
        <f t="shared" si="5"/>
        <v>0</v>
      </c>
      <c r="P27" s="14">
        <f t="shared" si="6"/>
        <v>0</v>
      </c>
    </row>
    <row r="28" spans="1:16">
      <c r="A28" s="9" t="s">
        <v>39</v>
      </c>
      <c r="B28" s="9" t="s">
        <v>80</v>
      </c>
      <c r="C28" s="26" t="s">
        <v>56</v>
      </c>
      <c r="D28" s="25" t="s">
        <v>65</v>
      </c>
      <c r="E28" s="11">
        <v>162</v>
      </c>
      <c r="F28" s="12"/>
      <c r="G28" s="13"/>
      <c r="H28" s="14">
        <f t="shared" si="0"/>
        <v>0</v>
      </c>
      <c r="I28" s="14"/>
      <c r="J28" s="15"/>
      <c r="K28" s="15">
        <f t="shared" si="1"/>
        <v>0</v>
      </c>
      <c r="L28" s="14">
        <f t="shared" si="2"/>
        <v>0</v>
      </c>
      <c r="M28" s="15">
        <f t="shared" si="3"/>
        <v>0</v>
      </c>
      <c r="N28" s="14">
        <f t="shared" si="4"/>
        <v>0</v>
      </c>
      <c r="O28" s="14">
        <f t="shared" si="5"/>
        <v>0</v>
      </c>
      <c r="P28" s="14">
        <f t="shared" si="6"/>
        <v>0</v>
      </c>
    </row>
    <row r="29" spans="1:16">
      <c r="A29" s="9" t="s">
        <v>40</v>
      </c>
      <c r="B29" s="9" t="s">
        <v>80</v>
      </c>
      <c r="C29" s="26" t="s">
        <v>57</v>
      </c>
      <c r="D29" s="25" t="s">
        <v>65</v>
      </c>
      <c r="E29" s="11">
        <v>9.9</v>
      </c>
      <c r="F29" s="12"/>
      <c r="G29" s="13"/>
      <c r="H29" s="14">
        <f t="shared" si="0"/>
        <v>0</v>
      </c>
      <c r="I29" s="14"/>
      <c r="J29" s="15"/>
      <c r="K29" s="15">
        <f t="shared" si="1"/>
        <v>0</v>
      </c>
      <c r="L29" s="14">
        <f t="shared" si="2"/>
        <v>0</v>
      </c>
      <c r="M29" s="15">
        <f t="shared" si="3"/>
        <v>0</v>
      </c>
      <c r="N29" s="14">
        <f t="shared" si="4"/>
        <v>0</v>
      </c>
      <c r="O29" s="14">
        <f t="shared" si="5"/>
        <v>0</v>
      </c>
      <c r="P29" s="14">
        <f t="shared" si="6"/>
        <v>0</v>
      </c>
    </row>
    <row r="30" spans="1:16">
      <c r="A30" s="9" t="s">
        <v>41</v>
      </c>
      <c r="B30" s="9" t="s">
        <v>80</v>
      </c>
      <c r="C30" s="26" t="s">
        <v>58</v>
      </c>
      <c r="D30" s="25" t="s">
        <v>65</v>
      </c>
      <c r="E30" s="11">
        <v>27.2</v>
      </c>
      <c r="F30" s="12"/>
      <c r="G30" s="13"/>
      <c r="H30" s="14">
        <f t="shared" si="0"/>
        <v>0</v>
      </c>
      <c r="I30" s="14"/>
      <c r="J30" s="15"/>
      <c r="K30" s="15">
        <f t="shared" si="1"/>
        <v>0</v>
      </c>
      <c r="L30" s="14">
        <f t="shared" si="2"/>
        <v>0</v>
      </c>
      <c r="M30" s="15">
        <f t="shared" si="3"/>
        <v>0</v>
      </c>
      <c r="N30" s="14">
        <f t="shared" si="4"/>
        <v>0</v>
      </c>
      <c r="O30" s="14">
        <f t="shared" si="5"/>
        <v>0</v>
      </c>
      <c r="P30" s="14">
        <f t="shared" si="6"/>
        <v>0</v>
      </c>
    </row>
    <row r="31" spans="1:16">
      <c r="A31" s="9" t="s">
        <v>42</v>
      </c>
      <c r="B31" s="9" t="s">
        <v>80</v>
      </c>
      <c r="C31" s="26" t="s">
        <v>54</v>
      </c>
      <c r="D31" s="25" t="s">
        <v>65</v>
      </c>
      <c r="E31" s="11">
        <v>136.1</v>
      </c>
      <c r="F31" s="12"/>
      <c r="G31" s="13"/>
      <c r="H31" s="14">
        <f t="shared" si="0"/>
        <v>0</v>
      </c>
      <c r="I31" s="14"/>
      <c r="J31" s="15"/>
      <c r="K31" s="15">
        <f t="shared" si="1"/>
        <v>0</v>
      </c>
      <c r="L31" s="14">
        <f t="shared" si="2"/>
        <v>0</v>
      </c>
      <c r="M31" s="15">
        <f t="shared" si="3"/>
        <v>0</v>
      </c>
      <c r="N31" s="14">
        <f t="shared" si="4"/>
        <v>0</v>
      </c>
      <c r="O31" s="14">
        <f t="shared" si="5"/>
        <v>0</v>
      </c>
      <c r="P31" s="14">
        <f t="shared" si="6"/>
        <v>0</v>
      </c>
    </row>
    <row r="32" spans="1:16">
      <c r="A32" s="9" t="s">
        <v>43</v>
      </c>
      <c r="B32" s="9" t="s">
        <v>80</v>
      </c>
      <c r="C32" s="26" t="s">
        <v>59</v>
      </c>
      <c r="D32" s="25" t="s">
        <v>65</v>
      </c>
      <c r="E32" s="11">
        <v>60.9</v>
      </c>
      <c r="F32" s="12"/>
      <c r="G32" s="13"/>
      <c r="H32" s="14">
        <f t="shared" si="0"/>
        <v>0</v>
      </c>
      <c r="I32" s="14"/>
      <c r="J32" s="15"/>
      <c r="K32" s="15">
        <f t="shared" si="1"/>
        <v>0</v>
      </c>
      <c r="L32" s="14">
        <f t="shared" si="2"/>
        <v>0</v>
      </c>
      <c r="M32" s="15">
        <f t="shared" si="3"/>
        <v>0</v>
      </c>
      <c r="N32" s="14">
        <f t="shared" si="4"/>
        <v>0</v>
      </c>
      <c r="O32" s="14">
        <f t="shared" si="5"/>
        <v>0</v>
      </c>
      <c r="P32" s="14">
        <f t="shared" si="6"/>
        <v>0</v>
      </c>
    </row>
    <row r="33" spans="1:16">
      <c r="A33" s="9" t="s">
        <v>44</v>
      </c>
      <c r="B33" s="9" t="s">
        <v>80</v>
      </c>
      <c r="C33" s="26" t="s">
        <v>60</v>
      </c>
      <c r="D33" s="25" t="s">
        <v>65</v>
      </c>
      <c r="E33" s="11">
        <v>168.2</v>
      </c>
      <c r="F33" s="12"/>
      <c r="G33" s="13"/>
      <c r="H33" s="14">
        <f t="shared" si="0"/>
        <v>0</v>
      </c>
      <c r="I33" s="14"/>
      <c r="J33" s="15"/>
      <c r="K33" s="15">
        <f t="shared" si="1"/>
        <v>0</v>
      </c>
      <c r="L33" s="14">
        <f t="shared" si="2"/>
        <v>0</v>
      </c>
      <c r="M33" s="15">
        <f t="shared" si="3"/>
        <v>0</v>
      </c>
      <c r="N33" s="14">
        <f t="shared" si="4"/>
        <v>0</v>
      </c>
      <c r="O33" s="14">
        <f t="shared" si="5"/>
        <v>0</v>
      </c>
      <c r="P33" s="14">
        <f t="shared" si="6"/>
        <v>0</v>
      </c>
    </row>
    <row r="34" spans="1:16">
      <c r="A34" s="9" t="s">
        <v>45</v>
      </c>
      <c r="B34" s="9" t="s">
        <v>80</v>
      </c>
      <c r="C34" s="26" t="s">
        <v>61</v>
      </c>
      <c r="D34" s="25" t="s">
        <v>65</v>
      </c>
      <c r="E34" s="11">
        <v>26.8</v>
      </c>
      <c r="F34" s="12"/>
      <c r="G34" s="13"/>
      <c r="H34" s="14">
        <f t="shared" si="0"/>
        <v>0</v>
      </c>
      <c r="I34" s="14"/>
      <c r="J34" s="15"/>
      <c r="K34" s="15">
        <f t="shared" si="1"/>
        <v>0</v>
      </c>
      <c r="L34" s="14">
        <f t="shared" si="2"/>
        <v>0</v>
      </c>
      <c r="M34" s="15">
        <f t="shared" si="3"/>
        <v>0</v>
      </c>
      <c r="N34" s="14">
        <f t="shared" si="4"/>
        <v>0</v>
      </c>
      <c r="O34" s="14">
        <f t="shared" si="5"/>
        <v>0</v>
      </c>
      <c r="P34" s="14">
        <f t="shared" si="6"/>
        <v>0</v>
      </c>
    </row>
    <row r="35" spans="1:16">
      <c r="A35" s="9" t="s">
        <v>46</v>
      </c>
      <c r="B35" s="9" t="s">
        <v>80</v>
      </c>
      <c r="C35" s="26" t="s">
        <v>62</v>
      </c>
      <c r="D35" s="25" t="s">
        <v>65</v>
      </c>
      <c r="E35" s="11">
        <v>4.8</v>
      </c>
      <c r="F35" s="12"/>
      <c r="G35" s="13"/>
      <c r="H35" s="14">
        <f t="shared" si="0"/>
        <v>0</v>
      </c>
      <c r="I35" s="14"/>
      <c r="J35" s="15"/>
      <c r="K35" s="15">
        <f t="shared" si="1"/>
        <v>0</v>
      </c>
      <c r="L35" s="14">
        <f t="shared" si="2"/>
        <v>0</v>
      </c>
      <c r="M35" s="15">
        <f t="shared" si="3"/>
        <v>0</v>
      </c>
      <c r="N35" s="14">
        <f t="shared" si="4"/>
        <v>0</v>
      </c>
      <c r="O35" s="14">
        <f t="shared" si="5"/>
        <v>0</v>
      </c>
      <c r="P35" s="14">
        <f t="shared" si="6"/>
        <v>0</v>
      </c>
    </row>
    <row r="36" spans="1:16">
      <c r="A36" s="9" t="s">
        <v>47</v>
      </c>
      <c r="B36" s="9" t="s">
        <v>80</v>
      </c>
      <c r="C36" s="26" t="s">
        <v>63</v>
      </c>
      <c r="D36" s="25" t="s">
        <v>65</v>
      </c>
      <c r="E36" s="11">
        <v>86.7</v>
      </c>
      <c r="F36" s="12"/>
      <c r="G36" s="13"/>
      <c r="H36" s="14">
        <f t="shared" si="0"/>
        <v>0</v>
      </c>
      <c r="I36" s="14"/>
      <c r="J36" s="15"/>
      <c r="K36" s="15">
        <f t="shared" si="1"/>
        <v>0</v>
      </c>
      <c r="L36" s="14">
        <f t="shared" si="2"/>
        <v>0</v>
      </c>
      <c r="M36" s="15">
        <f t="shared" si="3"/>
        <v>0</v>
      </c>
      <c r="N36" s="14">
        <f t="shared" si="4"/>
        <v>0</v>
      </c>
      <c r="O36" s="14">
        <f t="shared" si="5"/>
        <v>0</v>
      </c>
      <c r="P36" s="14">
        <f t="shared" si="6"/>
        <v>0</v>
      </c>
    </row>
    <row r="37" spans="1:16" ht="37.5">
      <c r="A37" s="9" t="s">
        <v>81</v>
      </c>
      <c r="B37" s="9"/>
      <c r="C37" s="26" t="s">
        <v>82</v>
      </c>
      <c r="D37" s="25" t="s">
        <v>83</v>
      </c>
      <c r="E37" s="11">
        <v>1</v>
      </c>
      <c r="F37" s="12"/>
      <c r="G37" s="13"/>
      <c r="H37" s="14">
        <f t="shared" ref="H37" si="7">ROUND(G37*F37,2)</f>
        <v>0</v>
      </c>
      <c r="I37" s="14"/>
      <c r="J37" s="15"/>
      <c r="K37" s="15">
        <f t="shared" ref="K37" si="8">ROUND(J37+I37+H37,2)</f>
        <v>0</v>
      </c>
      <c r="L37" s="14">
        <f t="shared" ref="L37" si="9">ROUND(E37*F37,2)</f>
        <v>0</v>
      </c>
      <c r="M37" s="15">
        <f t="shared" ref="M37" si="10">ROUND(E37*H37,2)</f>
        <v>0</v>
      </c>
      <c r="N37" s="14">
        <f t="shared" ref="N37" si="11">ROUND(E37*I37,2)</f>
        <v>0</v>
      </c>
      <c r="O37" s="14">
        <f t="shared" ref="O37" si="12">ROUND(E37*J37,2)</f>
        <v>0</v>
      </c>
      <c r="P37" s="14">
        <f t="shared" ref="P37" si="13">ROUND(O37+N37+M37,2)</f>
        <v>0</v>
      </c>
    </row>
    <row r="38" spans="1:16" ht="13">
      <c r="A38" s="18"/>
      <c r="B38" s="18"/>
      <c r="C38" s="42" t="s">
        <v>25</v>
      </c>
      <c r="D38" s="42"/>
      <c r="E38" s="42"/>
      <c r="F38" s="42"/>
      <c r="G38" s="42"/>
      <c r="H38" s="42"/>
      <c r="I38" s="42"/>
      <c r="J38" s="42"/>
      <c r="K38" s="42"/>
      <c r="L38" s="19">
        <f>SUM(L20:L37)</f>
        <v>0</v>
      </c>
      <c r="M38" s="19">
        <f t="shared" ref="M38:P38" si="14">SUM(M20:M37)</f>
        <v>0</v>
      </c>
      <c r="N38" s="19">
        <f t="shared" si="14"/>
        <v>0</v>
      </c>
      <c r="O38" s="19">
        <f t="shared" si="14"/>
        <v>0</v>
      </c>
      <c r="P38" s="19">
        <f t="shared" si="14"/>
        <v>0</v>
      </c>
    </row>
    <row r="39" spans="1:16">
      <c r="J39" s="27" t="s">
        <v>66</v>
      </c>
      <c r="K39" s="31" t="s">
        <v>67</v>
      </c>
      <c r="L39" s="14"/>
      <c r="M39" s="14"/>
      <c r="N39" s="14"/>
      <c r="O39" s="14"/>
      <c r="P39" s="14"/>
    </row>
    <row r="40" spans="1:16" ht="13">
      <c r="J40" s="28" t="s">
        <v>68</v>
      </c>
      <c r="K40" s="32"/>
      <c r="L40" s="14"/>
      <c r="M40" s="14"/>
      <c r="N40" s="14"/>
      <c r="O40" s="14"/>
      <c r="P40" s="14"/>
    </row>
    <row r="41" spans="1:16">
      <c r="J41" s="27" t="s">
        <v>69</v>
      </c>
      <c r="K41" s="31" t="s">
        <v>67</v>
      </c>
      <c r="L41" s="14"/>
      <c r="M41" s="14"/>
      <c r="N41" s="14"/>
      <c r="O41" s="14"/>
      <c r="P41" s="14"/>
    </row>
    <row r="42" spans="1:16" ht="13">
      <c r="J42" s="29"/>
      <c r="K42" s="43" t="s">
        <v>70</v>
      </c>
      <c r="L42" s="43"/>
      <c r="M42" s="43"/>
      <c r="N42" s="43"/>
      <c r="O42" s="43"/>
      <c r="P42" s="30">
        <f>P41+P40+P39+P38</f>
        <v>0</v>
      </c>
    </row>
    <row r="43" spans="1:16">
      <c r="A43" s="2" t="s">
        <v>74</v>
      </c>
      <c r="B43" s="2"/>
      <c r="C43" s="2"/>
    </row>
    <row r="44" spans="1:16" ht="40.5" customHeight="1">
      <c r="A44" s="38" t="s">
        <v>72</v>
      </c>
      <c r="B44" s="38"/>
      <c r="C44" s="38"/>
      <c r="D44" s="38"/>
      <c r="E44" s="38"/>
      <c r="F44" s="38"/>
      <c r="G44" s="38"/>
      <c r="H44" s="38"/>
      <c r="I44" s="38"/>
    </row>
    <row r="46" spans="1:16">
      <c r="A46" s="37" t="s">
        <v>87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1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1:16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1:3">
      <c r="A49" s="20" t="s">
        <v>26</v>
      </c>
      <c r="B49" s="20"/>
      <c r="C49" s="21"/>
    </row>
    <row r="50" spans="1:3">
      <c r="A50" s="22"/>
      <c r="B50" s="22"/>
      <c r="C50" s="23" t="s">
        <v>27</v>
      </c>
    </row>
    <row r="51" spans="1:3">
      <c r="A51" s="22"/>
      <c r="B51" s="22"/>
      <c r="C51" s="24"/>
    </row>
    <row r="52" spans="1:3">
      <c r="A52" s="20" t="s">
        <v>28</v>
      </c>
      <c r="B52" s="20"/>
      <c r="C52" s="21"/>
    </row>
    <row r="53" spans="1:3">
      <c r="A53" s="22"/>
      <c r="B53" s="22"/>
      <c r="C53" s="23" t="s">
        <v>27</v>
      </c>
    </row>
    <row r="54" spans="1:3" ht="25">
      <c r="A54" s="20" t="s">
        <v>29</v>
      </c>
      <c r="B54" s="20"/>
      <c r="C54" s="24"/>
    </row>
  </sheetData>
  <mergeCells count="11">
    <mergeCell ref="A46:P47"/>
    <mergeCell ref="A44:I44"/>
    <mergeCell ref="D17:D18"/>
    <mergeCell ref="E17:E18"/>
    <mergeCell ref="F17:K17"/>
    <mergeCell ref="L17:P17"/>
    <mergeCell ref="C38:K38"/>
    <mergeCell ref="K42:O42"/>
    <mergeCell ref="A17:A18"/>
    <mergeCell ref="C17:C18"/>
    <mergeCell ref="B17:B1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Lokālā 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Arcimoviča</dc:creator>
  <cp:lastModifiedBy>Dace Kārkle</cp:lastModifiedBy>
  <cp:lastPrinted>2026-06-17T11:42:20Z</cp:lastPrinted>
  <dcterms:created xsi:type="dcterms:W3CDTF">2026-06-17T10:55:25Z</dcterms:created>
  <dcterms:modified xsi:type="dcterms:W3CDTF">2026-06-19T08:39:50Z</dcterms:modified>
</cp:coreProperties>
</file>