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Demeni01\Documents\iepirkumi 2023\12-SPap-Latvanu izpl-ierob_105T_san 0802\1-Nolikums\"/>
    </mc:Choice>
  </mc:AlternateContent>
  <xr:revisionPtr revIDLastSave="0" documentId="13_ncr:1_{A4207F98-C986-45C7-94B8-2D992E3BCCB9}" xr6:coauthVersionLast="47" xr6:coauthVersionMax="47" xr10:uidLastSave="{00000000-0000-0000-0000-000000000000}"/>
  <bookViews>
    <workbookView xWindow="0" yWindow="1425" windowWidth="16200" windowHeight="9360" xr2:uid="{00000000-000D-0000-FFFF-FFFF00000000}"/>
  </bookViews>
  <sheets>
    <sheet name="2023" sheetId="8" r:id="rId1"/>
  </sheets>
  <definedNames>
    <definedName name="_xlnm._FilterDatabase" localSheetId="0" hidden="1">'2023'!$A$10:$K$171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7" i="8" l="1"/>
  <c r="I168" i="8" l="1"/>
  <c r="I166" i="8"/>
  <c r="J100" i="8"/>
  <c r="J87" i="8"/>
  <c r="J76" i="8"/>
  <c r="J69" i="8"/>
  <c r="J34" i="8"/>
  <c r="J29" i="8"/>
  <c r="J20" i="8"/>
  <c r="J15" i="8"/>
  <c r="J12" i="8"/>
  <c r="J133" i="8" l="1"/>
  <c r="J131" i="8"/>
  <c r="J127" i="8"/>
  <c r="J111" i="8"/>
  <c r="J107" i="8"/>
  <c r="J105" i="8"/>
  <c r="J166" i="8" l="1"/>
  <c r="I169" i="8"/>
</calcChain>
</file>

<file path=xl/sharedStrings.xml><?xml version="1.0" encoding="utf-8"?>
<sst xmlns="http://schemas.openxmlformats.org/spreadsheetml/2006/main" count="1099" uniqueCount="346">
  <si>
    <t>Dzelzceļa iecirknis</t>
  </si>
  <si>
    <t>Ceļa puse</t>
  </si>
  <si>
    <t>Krustpils - Daugavpils</t>
  </si>
  <si>
    <t>st.Jersika</t>
  </si>
  <si>
    <t>labā</t>
  </si>
  <si>
    <t>kreisā</t>
  </si>
  <si>
    <t>Daugavpils - Indra - V.r.</t>
  </si>
  <si>
    <t>Krauja - Naujene</t>
  </si>
  <si>
    <t>c.p.191 km - c.p. 401 km</t>
  </si>
  <si>
    <t>524 km - 401 km</t>
  </si>
  <si>
    <t>Rēzekne I - Daugavpils</t>
  </si>
  <si>
    <t>Viški - Zaļumi</t>
  </si>
  <si>
    <t>Pļaviņas - Gulbene</t>
  </si>
  <si>
    <t>atz.Jaunkalsnava - Veseta</t>
  </si>
  <si>
    <t>Madona - Gulbene</t>
  </si>
  <si>
    <t>st.Gulbene</t>
  </si>
  <si>
    <t>Ieriķi - Gulbene</t>
  </si>
  <si>
    <t>Krustpils - Rēzekne II</t>
  </si>
  <si>
    <t>Sakstagals - Rēzekne II</t>
  </si>
  <si>
    <t>abas</t>
  </si>
  <si>
    <t>Varakļāni - Viļāni</t>
  </si>
  <si>
    <t>Mežvidi - Ilzēni</t>
  </si>
  <si>
    <t>Rēzekne I - Pūpoli</t>
  </si>
  <si>
    <t>Ventspils pilsētas teritorijā</t>
  </si>
  <si>
    <t>starp ceļiem</t>
  </si>
  <si>
    <t>Daugavpils</t>
  </si>
  <si>
    <t>Ventspils</t>
  </si>
  <si>
    <t>Jelgava</t>
  </si>
  <si>
    <t>Siguldas novads</t>
  </si>
  <si>
    <t>Valmiera</t>
  </si>
  <si>
    <t>st.Olaine</t>
  </si>
  <si>
    <t>Tukums 1 - Tukums 2</t>
  </si>
  <si>
    <t>Ķemeri - Tukums 2</t>
  </si>
  <si>
    <t>st.Varakļāni</t>
  </si>
  <si>
    <t>st.Rēzekne II</t>
  </si>
  <si>
    <t>Krustpils - i.p.Asote</t>
  </si>
  <si>
    <t>Stirniene - Varakļāni</t>
  </si>
  <si>
    <t>Krustpils - Kūkas</t>
  </si>
  <si>
    <t>Glūda - Liepāja</t>
  </si>
  <si>
    <t>Brocēni - Saldus</t>
  </si>
  <si>
    <t>Saldus - Skrunda</t>
  </si>
  <si>
    <t>Skrunda - Kalvene</t>
  </si>
  <si>
    <t>Tore - Liepāja</t>
  </si>
  <si>
    <t>Glūda - Bēne</t>
  </si>
  <si>
    <t>Bēne - Reņģe</t>
  </si>
  <si>
    <t>Jelgava - Krustpils</t>
  </si>
  <si>
    <t>Jelgava - Garoza</t>
  </si>
  <si>
    <t>Lāčplēsis - Taurkalne</t>
  </si>
  <si>
    <t>Rīga - Jelgava</t>
  </si>
  <si>
    <t>Ozolnieki - Cukurfabrika</t>
  </si>
  <si>
    <t>Rīga - Tukums 2</t>
  </si>
  <si>
    <t>Rīga - Lugaži</t>
  </si>
  <si>
    <t>Spāre - Līči</t>
  </si>
  <si>
    <t>Līči - Stende</t>
  </si>
  <si>
    <t>Sabile - Kandava</t>
  </si>
  <si>
    <t>Kandava - Zvāre</t>
  </si>
  <si>
    <t>Tukums 2 - Slampe</t>
  </si>
  <si>
    <t>Slampe - Līvbērze</t>
  </si>
  <si>
    <t>Līvbērze - Jelgava</t>
  </si>
  <si>
    <t>st.Āraiši</t>
  </si>
  <si>
    <t>st.Lode</t>
  </si>
  <si>
    <t>st.Valmiera</t>
  </si>
  <si>
    <t>Inčukalns - Sigulda</t>
  </si>
  <si>
    <t>Sigulda - Līgatne</t>
  </si>
  <si>
    <t>Līgatne - Ieriķi</t>
  </si>
  <si>
    <t>Ieriķi - Āraiši</t>
  </si>
  <si>
    <t>Cēsis - Jāņamuiža</t>
  </si>
  <si>
    <t>Jāņamuiža - Lode</t>
  </si>
  <si>
    <t>Bāle - Valmiera</t>
  </si>
  <si>
    <t>Jāņamuiža - Lode, tilts</t>
  </si>
  <si>
    <t>Līvānu novads, Jersika</t>
  </si>
  <si>
    <t>Daugavpils nov., Naujenes pag.,Teivāni c.</t>
  </si>
  <si>
    <t>Ilūkstes novads, Pašuliene c.</t>
  </si>
  <si>
    <t>Daugavpils nov., Višķu pag., Narbuti c.</t>
  </si>
  <si>
    <t>Daugavpils nov., Dubnas pag., Zeiļi c.</t>
  </si>
  <si>
    <t>Madonas novads, Jaunkalsnava</t>
  </si>
  <si>
    <t>Madonas novads, Dzelzava c.</t>
  </si>
  <si>
    <t>Gulbene</t>
  </si>
  <si>
    <t>Gulbenes novads, Jaungulbene</t>
  </si>
  <si>
    <t>Krustpils novads, Kūku pag., Stulpiņi c.</t>
  </si>
  <si>
    <t>Jēkabpils</t>
  </si>
  <si>
    <t>Varakļānu novads, Eiduki c.</t>
  </si>
  <si>
    <t>Varakļānu novads, Madžuļi c.</t>
  </si>
  <si>
    <t>Viļānu novads, Mālnieki</t>
  </si>
  <si>
    <t>Rēzeknes novads, Dreijerovka</t>
  </si>
  <si>
    <t>Rēzekne</t>
  </si>
  <si>
    <t>Rēzeknes novads, Ērzeļova</t>
  </si>
  <si>
    <t>Rēzeknes novads, Čikuli</t>
  </si>
  <si>
    <t>Rēzeknes novads, Tēviņi</t>
  </si>
  <si>
    <t>Tukums</t>
  </si>
  <si>
    <t>Ventspils - Dienvidi</t>
  </si>
  <si>
    <t>Talsu novads, Laļļupe</t>
  </si>
  <si>
    <t>Tukuma novads, Pūres pagasts</t>
  </si>
  <si>
    <t>Talsu nov., Ģibuļu pag., Spāre</t>
  </si>
  <si>
    <t>Talsu nov., Ģibuļu pag., Aizupe</t>
  </si>
  <si>
    <t>Talsu nov., Lībagu pag., Vidusupe</t>
  </si>
  <si>
    <t>Talsu novads, Lībagu pagasts</t>
  </si>
  <si>
    <t>Tukuma novads, Slampe</t>
  </si>
  <si>
    <t>Dobeles nov., Jaunbērzes pag., Zvīrbuļi</t>
  </si>
  <si>
    <t>Ozolnieku nov., Valles pag., Taurkalne</t>
  </si>
  <si>
    <t>Ozolnieku nov., Salgales pag., Garozas stacija</t>
  </si>
  <si>
    <t>Saldus novads</t>
  </si>
  <si>
    <t>Saldus novads, Saldus</t>
  </si>
  <si>
    <t>Kalvenes novads</t>
  </si>
  <si>
    <t>Grobiņas novads, Iļģi</t>
  </si>
  <si>
    <t>Dobeles novads, Penkules pagasts</t>
  </si>
  <si>
    <t>Sigulda</t>
  </si>
  <si>
    <t>Augšlīgatnes novads</t>
  </si>
  <si>
    <t>Amatas novads, Drabešu pagasts</t>
  </si>
  <si>
    <t>Cēsis</t>
  </si>
  <si>
    <t>Priekuļu novads, Bušugrava</t>
  </si>
  <si>
    <t>Priekuļu novads</t>
  </si>
  <si>
    <t>Priekuļu novads, Liepas pagasts</t>
  </si>
  <si>
    <t>Priekuļu nov., Liepas pag., Lode</t>
  </si>
  <si>
    <t>Olaine</t>
  </si>
  <si>
    <t>Glūda - Reņģe - VR</t>
  </si>
  <si>
    <t>st.Sēlpils</t>
  </si>
  <si>
    <t>Mazozolu pagasts</t>
  </si>
  <si>
    <t>Rēzekne II - Zilupe - VR</t>
  </si>
  <si>
    <t>Daugavpils - Kurcums - V.R.</t>
  </si>
  <si>
    <t>Daugavpils - Grīva</t>
  </si>
  <si>
    <t>Kleperova - Rēzekne I</t>
  </si>
  <si>
    <t>V.R. - Kārsava - Rēzekne I</t>
  </si>
  <si>
    <t>V.R. - Eglaine - Daugavpils</t>
  </si>
  <si>
    <t>Tukuma novads,Džukstes pagasts</t>
  </si>
  <si>
    <t>Lāčplēsis - Vecumnieki</t>
  </si>
  <si>
    <t>Ķeguma nov.,Birzgales pag.</t>
  </si>
  <si>
    <t>Selējas pagasts.,Salas novads</t>
  </si>
  <si>
    <t>Salaspils lauku teritorija</t>
  </si>
  <si>
    <t>Salaspils - Ogre</t>
  </si>
  <si>
    <t>Kalvene - Ilmāja</t>
  </si>
  <si>
    <t>Āraiši - Cēsis</t>
  </si>
  <si>
    <t>Tukums 1</t>
  </si>
  <si>
    <t>Reģions</t>
  </si>
  <si>
    <t>Latgale</t>
  </si>
  <si>
    <t>Kurzeme</t>
  </si>
  <si>
    <t>Vidzeme</t>
  </si>
  <si>
    <t>57,700-57,800</t>
  </si>
  <si>
    <t>93,000-93,900</t>
  </si>
  <si>
    <t>229,000-229,100</t>
  </si>
  <si>
    <t>239,500-239,700</t>
  </si>
  <si>
    <t>284,600-284,900</t>
  </si>
  <si>
    <t>171,700-171,900</t>
  </si>
  <si>
    <t>82,500-83,500</t>
  </si>
  <si>
    <t>100,000-100,900</t>
  </si>
  <si>
    <t>103,000-103,900</t>
  </si>
  <si>
    <t>105,600</t>
  </si>
  <si>
    <t>94,500-94,600</t>
  </si>
  <si>
    <t>120,700-121,000</t>
  </si>
  <si>
    <t>102,700-102,900</t>
  </si>
  <si>
    <t>no st.Škirotava "B"parks 75,5.km aiz st.Taurupes</t>
  </si>
  <si>
    <t>121,000-121,500</t>
  </si>
  <si>
    <t>305,200-305,400</t>
  </si>
  <si>
    <t>400,200-400,600</t>
  </si>
  <si>
    <t>18,400-19,100</t>
  </si>
  <si>
    <t>505,600-507,300</t>
  </si>
  <si>
    <t>508,300-508,900</t>
  </si>
  <si>
    <t>446,800-447,000</t>
  </si>
  <si>
    <t>0,900-1,000</t>
  </si>
  <si>
    <t>67,300-67,500</t>
  </si>
  <si>
    <t>80,300-80,600</t>
  </si>
  <si>
    <t>132,400-132,600</t>
  </si>
  <si>
    <t>183,400-183,600</t>
  </si>
  <si>
    <t>187,000-187,200</t>
  </si>
  <si>
    <t>189,700-190,100</t>
  </si>
  <si>
    <t>221,800-222,300</t>
  </si>
  <si>
    <t>225,600-226,100</t>
  </si>
  <si>
    <t>424,500-424,900</t>
  </si>
  <si>
    <t>425,200-425,700</t>
  </si>
  <si>
    <t>49,600-49,800</t>
  </si>
  <si>
    <t>51,000-51,500</t>
  </si>
  <si>
    <t>422,400-422,800</t>
  </si>
  <si>
    <t>56,100-56,200</t>
  </si>
  <si>
    <t>57,200-57,300</t>
  </si>
  <si>
    <t>58,200-58,300</t>
  </si>
  <si>
    <t>58,400-59,000</t>
  </si>
  <si>
    <t>59,000-60,000</t>
  </si>
  <si>
    <t>60,000-61,000</t>
  </si>
  <si>
    <t>61,000-61,200</t>
  </si>
  <si>
    <t>61,600-61,700</t>
  </si>
  <si>
    <t>61,500-62,700</t>
  </si>
  <si>
    <t>49,400-50,000</t>
  </si>
  <si>
    <t>53,900-54,400</t>
  </si>
  <si>
    <t>54,300-54,600</t>
  </si>
  <si>
    <t>57,900-60,000</t>
  </si>
  <si>
    <t>61,800-62,100</t>
  </si>
  <si>
    <t>76,500-76,700</t>
  </si>
  <si>
    <t>95,000-96,400</t>
  </si>
  <si>
    <t>113,300-113,800</t>
  </si>
  <si>
    <t>124,000-124,700</t>
  </si>
  <si>
    <t>130,300-130,500</t>
  </si>
  <si>
    <t>131,600-131,800</t>
  </si>
  <si>
    <t>161,000-161,400</t>
  </si>
  <si>
    <t>39,600-39,900</t>
  </si>
  <si>
    <t>176,400-176,600</t>
  </si>
  <si>
    <t>KOPĀ:</t>
  </si>
  <si>
    <t>423,600-423,800</t>
  </si>
  <si>
    <t>426,000-426,100</t>
  </si>
  <si>
    <t>78,300-78,400</t>
  </si>
  <si>
    <t>78,800-78,900</t>
  </si>
  <si>
    <t>90,100-90,200</t>
  </si>
  <si>
    <t>90,600-90,700</t>
  </si>
  <si>
    <t>91,900-92,900</t>
  </si>
  <si>
    <t>95,800-95,900</t>
  </si>
  <si>
    <t>98,900-99,000</t>
  </si>
  <si>
    <t>101,200-101,400</t>
  </si>
  <si>
    <t>103,100-103,300</t>
  </si>
  <si>
    <t>114,700-114,800</t>
  </si>
  <si>
    <t>115,000-115,200</t>
  </si>
  <si>
    <t>117,800-117,900</t>
  </si>
  <si>
    <t>Torņakalns - Zasulauks
pirms st.Depo</t>
  </si>
  <si>
    <t>Rīga</t>
  </si>
  <si>
    <t>Skrundas novads</t>
  </si>
  <si>
    <t>Pretendents</t>
  </si>
  <si>
    <t>Iepirkuma daļas Nr.</t>
  </si>
  <si>
    <t>Engures novads, Milzkalne</t>
  </si>
  <si>
    <t>Engures nov., Smārdes pag., Zvīrbuļi</t>
  </si>
  <si>
    <t>kombinēta</t>
  </si>
  <si>
    <r>
      <t xml:space="preserve">Iepirkuma daļas Apjoms
</t>
    </r>
    <r>
      <rPr>
        <sz val="10.5"/>
        <rFont val="Arial"/>
        <family val="2"/>
        <charset val="186"/>
      </rPr>
      <t>(ha)</t>
    </r>
  </si>
  <si>
    <t>metode</t>
  </si>
  <si>
    <t xml:space="preserve">Latvāņu ierobežošanas </t>
  </si>
  <si>
    <t>341,800-342,200</t>
  </si>
  <si>
    <t>305,700-305,760</t>
  </si>
  <si>
    <t>402,400-402,500</t>
  </si>
  <si>
    <t>534,600-534,800</t>
  </si>
  <si>
    <t>Eglaine - Ilūkste</t>
  </si>
  <si>
    <t>177,700-177,900</t>
  </si>
  <si>
    <t>507,300-507,700</t>
  </si>
  <si>
    <t>507,900-508,000</t>
  </si>
  <si>
    <t>508,400-508,600</t>
  </si>
  <si>
    <t>509,100-509,350</t>
  </si>
  <si>
    <t>183,100-183,200</t>
  </si>
  <si>
    <t>185,300-185,400</t>
  </si>
  <si>
    <t>Varakļānu nov, varakļānu pag.</t>
  </si>
  <si>
    <t>187,900-188,200</t>
  </si>
  <si>
    <t>188,900-189,000</t>
  </si>
  <si>
    <t>189,100-189,300</t>
  </si>
  <si>
    <t>196,500-197,200</t>
  </si>
  <si>
    <t>425,770-425,860</t>
  </si>
  <si>
    <t>441,200-441,600</t>
  </si>
  <si>
    <t>3,000-4,550</t>
  </si>
  <si>
    <t>Ventspils - Tukums 2</t>
  </si>
  <si>
    <t>54,100-54,200</t>
  </si>
  <si>
    <t>61,300-61,400</t>
  </si>
  <si>
    <t>61,400-61,500</t>
  </si>
  <si>
    <t>94,320-94,420</t>
  </si>
  <si>
    <t>Tukums 2 - Jelgava</t>
  </si>
  <si>
    <t>21,500-22,000</t>
  </si>
  <si>
    <t>124,500-124,850</t>
  </si>
  <si>
    <t>Dobeles novads, Vītiņu pagasts</t>
  </si>
  <si>
    <t>Rīga-Preču - Ērgļi</t>
  </si>
  <si>
    <t>Rīga-Krustpils</t>
  </si>
  <si>
    <t>22,800-23,550</t>
  </si>
  <si>
    <t>50,100-51,000</t>
  </si>
  <si>
    <t>62,400-63,100</t>
  </si>
  <si>
    <t>79,600-82,800</t>
  </si>
  <si>
    <t>81,150-84,700</t>
  </si>
  <si>
    <t>85,050-85,500</t>
  </si>
  <si>
    <t>86,200-87,700</t>
  </si>
  <si>
    <t>88,100-88,700</t>
  </si>
  <si>
    <t>89,300-89,900</t>
  </si>
  <si>
    <t>97,400-98,400</t>
  </si>
  <si>
    <t>105,650-105,900</t>
  </si>
  <si>
    <t>Valmieras novads, Kauguru pagasts</t>
  </si>
  <si>
    <t>Dobele - Biksti</t>
  </si>
  <si>
    <t>75,000-75,100</t>
  </si>
  <si>
    <t>Dobeles novads</t>
  </si>
  <si>
    <t>129,400-129,500</t>
  </si>
  <si>
    <t>161,500-161,600</t>
  </si>
  <si>
    <t>Kuldīgas novads</t>
  </si>
  <si>
    <t>st. Kalvene, 3.ceļš</t>
  </si>
  <si>
    <t>175,800-175,900</t>
  </si>
  <si>
    <t>176,200-176,300</t>
  </si>
  <si>
    <t>177,100-177,200</t>
  </si>
  <si>
    <t>181,900-182,400</t>
  </si>
  <si>
    <t>182,200-182,400</t>
  </si>
  <si>
    <t>185,700-185,800</t>
  </si>
  <si>
    <t>Dienvidkurzemes novads</t>
  </si>
  <si>
    <t>208,100-208,300</t>
  </si>
  <si>
    <t>208,700-208,900</t>
  </si>
  <si>
    <t>st.Liepāja</t>
  </si>
  <si>
    <t>21.ceļš</t>
  </si>
  <si>
    <t>201.ceļš</t>
  </si>
  <si>
    <t>Liepāja</t>
  </si>
  <si>
    <t>129,800-129,840</t>
  </si>
  <si>
    <t>130,260-129,300</t>
  </si>
  <si>
    <t>130,350-130,460</t>
  </si>
  <si>
    <t>131,010-131,080</t>
  </si>
  <si>
    <t>190,360-190,370</t>
  </si>
  <si>
    <t>190,410-190,490</t>
  </si>
  <si>
    <t>190,590-190,690</t>
  </si>
  <si>
    <t>190,800-190,890</t>
  </si>
  <si>
    <t>190,990-191,110</t>
  </si>
  <si>
    <t>190,990-191,280</t>
  </si>
  <si>
    <t>191,250-191,280</t>
  </si>
  <si>
    <t>191,270-191,280</t>
  </si>
  <si>
    <t>191,380-191,440</t>
  </si>
  <si>
    <t>191,400-191,510</t>
  </si>
  <si>
    <t>191,500-191,570</t>
  </si>
  <si>
    <t>191,740-191,680</t>
  </si>
  <si>
    <t>191,750-191,810</t>
  </si>
  <si>
    <t>191,900-192,000</t>
  </si>
  <si>
    <t>195,080-196,500</t>
  </si>
  <si>
    <t>195,230-196,500</t>
  </si>
  <si>
    <t>Vigānti - Viški</t>
  </si>
  <si>
    <t>501,180-501,370</t>
  </si>
  <si>
    <t>Daugavpils nov., Višķu pag., Kazulīši c.</t>
  </si>
  <si>
    <t>st.Rēzekne I</t>
  </si>
  <si>
    <t>443,820-443,830</t>
  </si>
  <si>
    <t>Cirma - Ludza</t>
  </si>
  <si>
    <t>246,000-246,500</t>
  </si>
  <si>
    <t>246,460-246,510</t>
  </si>
  <si>
    <t>Zilupe - Posiņa</t>
  </si>
  <si>
    <t>282,600-282,800</t>
  </si>
  <si>
    <t>Ludzas novads, Putrinieki</t>
  </si>
  <si>
    <t>Ludzas novads, Savelinki</t>
  </si>
  <si>
    <t>51,800-56,800</t>
  </si>
  <si>
    <t>57,700-58,600</t>
  </si>
  <si>
    <t>66,800-66,900</t>
  </si>
  <si>
    <t>68,400-68,600</t>
  </si>
  <si>
    <t>pārb. Brivibas iela</t>
  </si>
  <si>
    <t>30.ceļš</t>
  </si>
  <si>
    <t>Liepāja - Priekule - Vaiņode - VR (Mažeiki un Skoda)</t>
  </si>
  <si>
    <t>st.Priekule</t>
  </si>
  <si>
    <t>187,700-187,900
(243,900-244,100)</t>
  </si>
  <si>
    <t>Priekule</t>
  </si>
  <si>
    <t>Sarunu procedūrā ar publikāciju "Latvāņu izplatības ierobežošana dzelzceļa zemes nodalījuma joslā"
2.pielikums</t>
  </si>
  <si>
    <t>uzņēmuma nosaukums, reģ.nr.</t>
  </si>
  <si>
    <t>Sasnovska latvāņu ierobežošana dzelzceļa zemes nodalījuma joslā 2023.gadā</t>
  </si>
  <si>
    <t>6</t>
  </si>
  <si>
    <t>Aministratīvā teritorija</t>
  </si>
  <si>
    <r>
      <rPr>
        <b/>
        <sz val="10.5"/>
        <color rgb="FF0070C0"/>
        <rFont val="Arial"/>
        <family val="2"/>
        <charset val="186"/>
      </rPr>
      <t>Dezlzceļa iecirknis</t>
    </r>
    <r>
      <rPr>
        <b/>
        <sz val="10.5"/>
        <rFont val="Arial"/>
        <family val="2"/>
        <charset val="186"/>
      </rPr>
      <t xml:space="preserve">
(dzelzceļa posms, stacija)</t>
    </r>
  </si>
  <si>
    <r>
      <t xml:space="preserve">Km, pk (pikets)
</t>
    </r>
    <r>
      <rPr>
        <sz val="10.5"/>
        <rFont val="Arial"/>
        <family val="2"/>
        <charset val="186"/>
      </rPr>
      <t>(no - līdz)</t>
    </r>
  </si>
  <si>
    <t>Pretendenta piedāvāta darbu vienības cena
1ha/EUR bez PVN</t>
  </si>
  <si>
    <t>Aizpilda pretendents
Atbilst/Neatbilst; sniedz papildus ziņas, kur nepieciešams</t>
  </si>
  <si>
    <t>*</t>
  </si>
  <si>
    <t>**</t>
  </si>
  <si>
    <t>Pretendenta vadītāja vai pilnvarotās personas paraksts: __________________________________</t>
  </si>
  <si>
    <t>Pretendenta vadītāja vai pilnvarotās personas vārds, uzvārds, amats ________________________z.v.</t>
  </si>
  <si>
    <r>
      <t>Iepirkums:</t>
    </r>
    <r>
      <rPr>
        <sz val="10"/>
        <color theme="1"/>
        <rFont val="Arial"/>
        <family val="2"/>
        <charset val="186"/>
      </rPr>
      <t xml:space="preserve"> sarunu procedūra ar publikāciju “Latvāņu izplatības ierobežošana dzelzceļa zemes nodalījuma joslā”, identifikācijas Nr. LDZ 2023/41-SPAV</t>
    </r>
  </si>
  <si>
    <t>Piedāvājums šādām iepirkuma daļām:</t>
  </si>
  <si>
    <t>Piezīmes: norāda informāciju atbilstoši daļai, par kuru piedāvājuma tiek iesniegts. Aizpildot 11.aili, norāda sava piedāvājuma atbilstību tehniskajām prasībām un papildus ziņas, ja nepieciešams</t>
  </si>
  <si>
    <t>Platības (apjomi) norādīti vienai zemes apstrādes reizei, kā plānotie kopējie apjomi, saskaņā ar aktuālajiem datiem uz iepirkuma izsludināšanas (līguma noslēgšanas) brīdi, vadoties pēc latvāņu invadētās teirtorijas iepriekšējā gadā. Darbu izpildes gaitā norādītās platības (apjomi) un Darbu veikšanas vietas var tikt precizētas atbilstoši nepieciešamībai pēc faktiskās latvāņu invadētās teritorijas un pēc pasūtītājam pieejamo finanšu resursu apjoma Līguma darbības laikā norādītās vietas var tikt precizētas un/vai mainītas, pievienojot jaunas vai izslēdzot esošās, atkarībā no latvāņu invadētās faktiskās teritorijas un pēc pasūtītājam pieejamo finanšu resursu apjoma, saskaņojot izmaiņas kārtībā un termiņā līgumā noteiktajā kārtībā un termiņā</t>
  </si>
  <si>
    <r>
      <t>platība
(ha)</t>
    </r>
    <r>
      <rPr>
        <b/>
        <sz val="10.5"/>
        <color rgb="FFC00000"/>
        <rFont val="Arial"/>
        <family val="2"/>
        <charset val="186"/>
      </rPr>
      <t>**</t>
    </r>
  </si>
  <si>
    <r>
      <t>Darbu platību un vietu saraksts</t>
    </r>
    <r>
      <rPr>
        <b/>
        <sz val="10.5"/>
        <color rgb="FFC00000"/>
        <rFont val="Arial"/>
        <family val="2"/>
        <charset val="186"/>
      </rPr>
      <t>*</t>
    </r>
    <r>
      <rPr>
        <b/>
        <sz val="10.5"/>
        <rFont val="Arial"/>
        <family val="2"/>
        <charset val="186"/>
      </rPr>
      <t xml:space="preserve">
/pretendenta tehniskais piedāvājums, forma /</t>
    </r>
  </si>
  <si>
    <r>
      <t xml:space="preserve">Darbu veikšanai plānotais skaits katrai apstrādes vietai: 2 reizes sezonā, piemērojot noteiktos latvāņu ierobežošanas pasākumus – </t>
    </r>
    <r>
      <rPr>
        <sz val="11"/>
        <color rgb="FFFF0000"/>
        <rFont val="Calibri"/>
        <family val="2"/>
        <charset val="186"/>
        <scheme val="minor"/>
      </rPr>
      <t>ķīmiskos, mehāniskos, kombinētos saskaņā ar Darba uzdevumu.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</si>
</sst>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sz val="10.5"/>
      <name val="Arial"/>
      <family val="2"/>
      <charset val="186"/>
    </font>
    <font>
      <b/>
      <sz val="10.5"/>
      <name val="Arial"/>
      <family val="2"/>
      <charset val="186"/>
    </font>
    <font>
      <sz val="8.5"/>
      <name val="Arial"/>
      <family val="2"/>
      <charset val="186"/>
    </font>
    <font>
      <b/>
      <sz val="10.5"/>
      <color rgb="FF000000"/>
      <name val="Arial"/>
      <family val="2"/>
      <charset val="186"/>
    </font>
    <font>
      <sz val="10.5"/>
      <color rgb="FF000000"/>
      <name val="Arial"/>
      <family val="2"/>
      <charset val="186"/>
    </font>
    <font>
      <sz val="10.5"/>
      <color theme="1"/>
      <name val="Arial"/>
      <family val="2"/>
      <charset val="186"/>
    </font>
    <font>
      <b/>
      <sz val="10.5"/>
      <color theme="1"/>
      <name val="Arial"/>
      <family val="2"/>
      <charset val="186"/>
    </font>
    <font>
      <i/>
      <sz val="10.5"/>
      <color rgb="FF000000"/>
      <name val="Arial"/>
      <family val="2"/>
      <charset val="186"/>
    </font>
    <font>
      <b/>
      <sz val="10.5"/>
      <color rgb="FF0070C0"/>
      <name val="Arial"/>
      <family val="2"/>
      <charset val="186"/>
    </font>
    <font>
      <sz val="10"/>
      <color rgb="FF0070C0"/>
      <name val="Arial"/>
      <family val="2"/>
      <charset val="186"/>
    </font>
    <font>
      <i/>
      <sz val="9"/>
      <name val="Arial"/>
      <family val="2"/>
      <charset val="186"/>
    </font>
    <font>
      <b/>
      <sz val="10"/>
      <color theme="1"/>
      <name val="Arial"/>
      <family val="2"/>
      <charset val="186"/>
    </font>
    <font>
      <sz val="10"/>
      <color theme="1"/>
      <name val="Arial"/>
      <family val="2"/>
      <charset val="186"/>
    </font>
    <font>
      <i/>
      <sz val="9"/>
      <color rgb="FF0070C0"/>
      <name val="Arial"/>
      <family val="2"/>
      <charset val="186"/>
    </font>
    <font>
      <sz val="10"/>
      <color theme="1"/>
      <name val="Calibri"/>
      <family val="2"/>
      <charset val="186"/>
      <scheme val="minor"/>
    </font>
    <font>
      <b/>
      <sz val="10.5"/>
      <color rgb="FFC00000"/>
      <name val="Arial"/>
      <family val="2"/>
      <charset val="186"/>
    </font>
    <font>
      <sz val="11"/>
      <color rgb="FFC00000"/>
      <name val="Calibri"/>
      <family val="2"/>
      <charset val="186"/>
      <scheme val="minor"/>
    </font>
    <font>
      <sz val="11"/>
      <color rgb="FFFF000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3">
    <xf numFmtId="0" fontId="0" fillId="0" borderId="0" xfId="0"/>
    <xf numFmtId="0" fontId="1"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0" xfId="0" applyFont="1" applyFill="1"/>
    <xf numFmtId="0" fontId="1"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6" xfId="0" applyFont="1" applyFill="1" applyBorder="1" applyAlignment="1">
      <alignment horizontal="left"/>
    </xf>
    <xf numFmtId="0" fontId="1" fillId="0" borderId="0" xfId="0" applyFont="1" applyFill="1" applyBorder="1" applyAlignment="1">
      <alignment horizontal="left" vertical="top"/>
    </xf>
    <xf numFmtId="0" fontId="6" fillId="0" borderId="0" xfId="0" applyFont="1" applyAlignment="1">
      <alignment wrapText="1"/>
    </xf>
    <xf numFmtId="0" fontId="6" fillId="0" borderId="0" xfId="0" applyFont="1"/>
    <xf numFmtId="2" fontId="6" fillId="0" borderId="0" xfId="0" applyNumberFormat="1" applyFont="1"/>
    <xf numFmtId="0" fontId="2" fillId="0" borderId="5" xfId="0" applyFont="1" applyBorder="1" applyAlignment="1">
      <alignment horizontal="center" vertical="center" wrapText="1"/>
    </xf>
    <xf numFmtId="0" fontId="5" fillId="0" borderId="5" xfId="0" applyFont="1" applyBorder="1" applyAlignment="1">
      <alignment horizontal="center" vertical="center"/>
    </xf>
    <xf numFmtId="49" fontId="8" fillId="0" borderId="9" xfId="0" applyNumberFormat="1" applyFont="1" applyBorder="1" applyAlignment="1">
      <alignment horizontal="left" vertical="center"/>
    </xf>
    <xf numFmtId="2" fontId="8" fillId="0" borderId="9" xfId="0" applyNumberFormat="1" applyFont="1" applyBorder="1" applyAlignment="1">
      <alignment horizontal="right" vertical="center"/>
    </xf>
    <xf numFmtId="0" fontId="6" fillId="0" borderId="5" xfId="0" applyFont="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0" fontId="7" fillId="0" borderId="9" xfId="0" applyFont="1" applyBorder="1" applyAlignment="1">
      <alignment horizontal="center"/>
    </xf>
    <xf numFmtId="2" fontId="4" fillId="0" borderId="9" xfId="0" applyNumberFormat="1" applyFont="1" applyBorder="1" applyAlignment="1">
      <alignment horizontal="right" vertical="center"/>
    </xf>
    <xf numFmtId="0" fontId="2" fillId="0" borderId="0" xfId="0" applyFont="1"/>
    <xf numFmtId="49" fontId="6" fillId="0" borderId="0" xfId="0" applyNumberFormat="1" applyFont="1"/>
    <xf numFmtId="49" fontId="1" fillId="0" borderId="4" xfId="0" applyNumberFormat="1" applyFont="1" applyFill="1" applyBorder="1" applyAlignment="1">
      <alignment horizontal="center" vertical="center"/>
    </xf>
    <xf numFmtId="0" fontId="1" fillId="0" borderId="1" xfId="0" quotePrefix="1" applyFont="1" applyFill="1" applyBorder="1" applyAlignment="1">
      <alignment horizontal="center" vertical="center"/>
    </xf>
    <xf numFmtId="0" fontId="1" fillId="0" borderId="3" xfId="0" applyFont="1" applyFill="1" applyBorder="1" applyAlignment="1">
      <alignment horizontal="center" vertical="center"/>
    </xf>
    <xf numFmtId="2" fontId="6" fillId="0" borderId="0" xfId="0" applyNumberFormat="1" applyFont="1" applyAlignment="1">
      <alignment horizontal="center" vertical="center"/>
    </xf>
    <xf numFmtId="2" fontId="6" fillId="0" borderId="5" xfId="0" applyNumberFormat="1" applyFont="1" applyBorder="1" applyAlignment="1">
      <alignment horizontal="center" vertical="center"/>
    </xf>
    <xf numFmtId="0" fontId="2"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2" fillId="0" borderId="7" xfId="0" applyFont="1" applyFill="1" applyBorder="1" applyAlignment="1">
      <alignment horizontal="center" vertical="center" wrapText="1"/>
    </xf>
    <xf numFmtId="2" fontId="1" fillId="0" borderId="7" xfId="0" applyNumberFormat="1" applyFont="1" applyFill="1" applyBorder="1" applyAlignment="1">
      <alignment horizontal="center" vertical="center"/>
    </xf>
    <xf numFmtId="0" fontId="5" fillId="0" borderId="4" xfId="0" applyFont="1" applyBorder="1" applyAlignment="1">
      <alignment horizontal="center" vertical="center" wrapText="1"/>
    </xf>
    <xf numFmtId="0" fontId="1"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2" fillId="0" borderId="0" xfId="0" applyFont="1" applyFill="1" applyBorder="1" applyAlignment="1">
      <alignment horizontal="center" vertical="center"/>
    </xf>
    <xf numFmtId="2" fontId="2" fillId="3" borderId="1" xfId="0" applyNumberFormat="1" applyFont="1" applyFill="1" applyBorder="1" applyAlignment="1">
      <alignment horizontal="center" vertical="center" wrapText="1"/>
    </xf>
    <xf numFmtId="0" fontId="10" fillId="0" borderId="0" xfId="0" applyFont="1"/>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1" fontId="11" fillId="3" borderId="4" xfId="0" applyNumberFormat="1" applyFont="1" applyFill="1" applyBorder="1" applyAlignment="1">
      <alignment horizontal="center" vertical="center" wrapText="1"/>
    </xf>
    <xf numFmtId="1" fontId="11" fillId="3" borderId="1" xfId="0" applyNumberFormat="1" applyFont="1" applyFill="1" applyBorder="1" applyAlignment="1">
      <alignment horizontal="center" vertical="center" wrapText="1"/>
    </xf>
    <xf numFmtId="0" fontId="12" fillId="0" borderId="0" xfId="0" applyFont="1"/>
    <xf numFmtId="0" fontId="14" fillId="3" borderId="1" xfId="0" applyFont="1" applyFill="1" applyBorder="1" applyAlignment="1">
      <alignment horizontal="center"/>
    </xf>
    <xf numFmtId="0" fontId="6" fillId="0" borderId="1" xfId="0" applyFont="1" applyBorder="1"/>
    <xf numFmtId="0" fontId="0" fillId="0" borderId="0" xfId="0" applyAlignment="1"/>
    <xf numFmtId="0" fontId="13" fillId="0" borderId="0" xfId="0" applyFont="1" applyAlignment="1">
      <alignment vertical="center"/>
    </xf>
    <xf numFmtId="0" fontId="15" fillId="0" borderId="0" xfId="0" applyFont="1"/>
    <xf numFmtId="0" fontId="17" fillId="0" borderId="0" xfId="0" applyFont="1" applyAlignment="1">
      <alignment horizontal="right" vertical="top"/>
    </xf>
    <xf numFmtId="49" fontId="9" fillId="0" borderId="0" xfId="0" applyNumberFormat="1" applyFont="1" applyFill="1" applyAlignment="1">
      <alignment horizontal="right" wrapText="1"/>
    </xf>
    <xf numFmtId="49" fontId="9" fillId="0" borderId="0" xfId="0" applyNumberFormat="1" applyFont="1" applyFill="1" applyAlignment="1">
      <alignment horizontal="right"/>
    </xf>
    <xf numFmtId="0" fontId="2" fillId="0" borderId="0" xfId="0" applyFont="1" applyFill="1" applyAlignment="1">
      <alignment horizontal="center" wrapText="1"/>
    </xf>
    <xf numFmtId="0" fontId="2" fillId="0" borderId="0" xfId="0" applyFont="1" applyFill="1" applyAlignment="1">
      <alignment horizontal="center"/>
    </xf>
    <xf numFmtId="0" fontId="2" fillId="0" borderId="0" xfId="0" applyFont="1" applyFill="1" applyBorder="1" applyAlignment="1">
      <alignment horizontal="center" vertical="center"/>
    </xf>
    <xf numFmtId="0" fontId="3" fillId="0" borderId="5" xfId="0" applyFont="1" applyFill="1" applyBorder="1" applyAlignment="1">
      <alignment horizontal="center" vertical="top"/>
    </xf>
    <xf numFmtId="0" fontId="2"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2" fontId="2" fillId="3" borderId="8"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center" vertical="center"/>
    </xf>
    <xf numFmtId="2" fontId="1" fillId="0" borderId="4" xfId="0" applyNumberFormat="1" applyFont="1" applyFill="1" applyBorder="1" applyAlignment="1">
      <alignment horizontal="center" vertical="center"/>
    </xf>
    <xf numFmtId="2" fontId="1" fillId="0" borderId="7" xfId="0" applyNumberFormat="1" applyFont="1" applyFill="1" applyBorder="1" applyAlignment="1">
      <alignment horizontal="center" vertical="center"/>
    </xf>
    <xf numFmtId="2" fontId="1" fillId="0" borderId="2" xfId="0" applyNumberFormat="1" applyFont="1" applyFill="1" applyBorder="1" applyAlignment="1">
      <alignment horizontal="center" vertical="center"/>
    </xf>
    <xf numFmtId="0" fontId="6" fillId="0" borderId="4" xfId="0" applyFont="1" applyBorder="1" applyAlignment="1">
      <alignment horizontal="center"/>
    </xf>
    <xf numFmtId="0" fontId="6" fillId="0" borderId="7" xfId="0" applyFont="1" applyBorder="1" applyAlignment="1">
      <alignment horizontal="center"/>
    </xf>
    <xf numFmtId="0" fontId="6" fillId="0" borderId="2" xfId="0" applyFont="1" applyBorder="1" applyAlignment="1">
      <alignment horizontal="center"/>
    </xf>
    <xf numFmtId="0" fontId="10" fillId="3" borderId="1" xfId="0" applyFont="1" applyFill="1" applyBorder="1" applyAlignment="1">
      <alignment wrapText="1"/>
    </xf>
    <xf numFmtId="0" fontId="0" fillId="0" borderId="0" xfId="0" applyAlignment="1">
      <alignment horizontal="left" vertical="top" wrapText="1"/>
    </xf>
    <xf numFmtId="0" fontId="6" fillId="0" borderId="1" xfId="0" applyFont="1" applyBorder="1" applyAlignment="1">
      <alignment horizontal="center" wrapText="1"/>
    </xf>
    <xf numFmtId="0" fontId="6" fillId="0" borderId="1"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L176"/>
  <sheetViews>
    <sheetView tabSelected="1" topLeftCell="A163" zoomScale="70" zoomScaleNormal="70" workbookViewId="0">
      <selection activeCell="B171" sqref="B171:K171"/>
    </sheetView>
  </sheetViews>
  <sheetFormatPr defaultRowHeight="13.5" x14ac:dyDescent="0.2"/>
  <cols>
    <col min="1" max="1" width="12" style="28" customWidth="1"/>
    <col min="2" max="2" width="27.85546875" style="15" customWidth="1"/>
    <col min="3" max="3" width="25.28515625" style="15" bestFit="1" customWidth="1"/>
    <col min="4" max="4" width="10.42578125" style="15" bestFit="1" customWidth="1"/>
    <col min="5" max="5" width="24.85546875" style="15" customWidth="1"/>
    <col min="6" max="6" width="24.140625" style="16" customWidth="1"/>
    <col min="7" max="7" width="9.28515625" style="29" bestFit="1" customWidth="1"/>
    <col min="8" max="8" width="11.5703125" style="29" customWidth="1"/>
    <col min="9" max="9" width="7.7109375" style="15" bestFit="1" customWidth="1"/>
    <col min="10" max="10" width="11.28515625" style="15" customWidth="1"/>
    <col min="11" max="11" width="18.5703125" style="15" customWidth="1"/>
    <col min="12" max="12" width="15.85546875" style="15" customWidth="1"/>
    <col min="13" max="16384" width="9.140625" style="15"/>
  </cols>
  <sheetData>
    <row r="1" spans="1:12" s="4" customFormat="1" ht="28.5" customHeight="1" x14ac:dyDescent="0.2">
      <c r="A1" s="66" t="s">
        <v>326</v>
      </c>
      <c r="B1" s="67"/>
      <c r="C1" s="67"/>
      <c r="D1" s="67"/>
      <c r="E1" s="67"/>
      <c r="F1" s="67"/>
      <c r="G1" s="67"/>
      <c r="H1" s="67"/>
      <c r="I1" s="67"/>
      <c r="J1" s="67"/>
      <c r="K1" s="67"/>
    </row>
    <row r="2" spans="1:12" s="4" customFormat="1" ht="33" customHeight="1" x14ac:dyDescent="0.2">
      <c r="A2" s="68" t="s">
        <v>344</v>
      </c>
      <c r="B2" s="69"/>
      <c r="C2" s="69"/>
      <c r="D2" s="69"/>
      <c r="E2" s="69"/>
      <c r="F2" s="69"/>
      <c r="G2" s="69"/>
      <c r="H2" s="69"/>
      <c r="I2" s="69"/>
      <c r="J2" s="69"/>
      <c r="K2" s="69"/>
    </row>
    <row r="3" spans="1:12" s="4" customFormat="1" ht="23.25" customHeight="1" x14ac:dyDescent="0.2">
      <c r="A3" s="70" t="s">
        <v>328</v>
      </c>
      <c r="B3" s="70"/>
      <c r="C3" s="70"/>
      <c r="D3" s="70"/>
      <c r="E3" s="70"/>
      <c r="F3" s="70"/>
      <c r="G3" s="70"/>
      <c r="H3" s="70"/>
      <c r="I3" s="70"/>
      <c r="J3" s="70"/>
      <c r="K3" s="70"/>
    </row>
    <row r="4" spans="1:12" s="4" customFormat="1" x14ac:dyDescent="0.2">
      <c r="A4" s="59" t="s">
        <v>339</v>
      </c>
      <c r="B4" s="51"/>
      <c r="C4" s="51"/>
      <c r="D4" s="51"/>
      <c r="E4" s="51"/>
      <c r="F4" s="51"/>
      <c r="G4" s="51"/>
      <c r="H4" s="51"/>
      <c r="I4" s="51"/>
      <c r="J4" s="51"/>
      <c r="K4" s="51"/>
    </row>
    <row r="5" spans="1:12" s="4" customFormat="1" ht="24.95" customHeight="1" x14ac:dyDescent="0.2">
      <c r="A5" s="12" t="s">
        <v>213</v>
      </c>
      <c r="B5" s="10"/>
      <c r="C5" s="10"/>
      <c r="D5" s="10"/>
      <c r="E5" s="9"/>
      <c r="F5" s="10"/>
      <c r="G5" s="9"/>
      <c r="H5" s="9"/>
      <c r="I5" s="9"/>
      <c r="J5" s="9"/>
      <c r="K5" s="9"/>
    </row>
    <row r="6" spans="1:12" s="4" customFormat="1" x14ac:dyDescent="0.2">
      <c r="A6" s="8"/>
      <c r="B6" s="71" t="s">
        <v>327</v>
      </c>
      <c r="C6" s="71"/>
      <c r="D6" s="71"/>
      <c r="E6" s="71"/>
      <c r="F6" s="71"/>
      <c r="G6" s="71"/>
      <c r="H6" s="71"/>
      <c r="I6" s="71"/>
      <c r="J6" s="71"/>
      <c r="K6" s="71"/>
    </row>
    <row r="7" spans="1:12" s="4" customFormat="1" ht="18" customHeight="1" x14ac:dyDescent="0.2">
      <c r="A7" s="13" t="s">
        <v>340</v>
      </c>
      <c r="B7" s="7"/>
      <c r="C7" s="7"/>
      <c r="D7" s="7"/>
      <c r="E7" s="35"/>
      <c r="F7" s="7"/>
      <c r="G7" s="35"/>
      <c r="H7" s="35"/>
      <c r="I7" s="35"/>
      <c r="J7" s="35"/>
      <c r="K7" s="35"/>
    </row>
    <row r="8" spans="1:12" x14ac:dyDescent="0.2">
      <c r="A8" s="53" t="s">
        <v>341</v>
      </c>
    </row>
    <row r="9" spans="1:12" ht="32.25" customHeight="1" x14ac:dyDescent="0.2">
      <c r="A9" s="72" t="s">
        <v>214</v>
      </c>
      <c r="B9" s="72" t="s">
        <v>0</v>
      </c>
      <c r="C9" s="72" t="s">
        <v>331</v>
      </c>
      <c r="D9" s="72" t="s">
        <v>1</v>
      </c>
      <c r="E9" s="72" t="s">
        <v>332</v>
      </c>
      <c r="F9" s="73" t="s">
        <v>330</v>
      </c>
      <c r="G9" s="72" t="s">
        <v>133</v>
      </c>
      <c r="H9" s="74" t="s">
        <v>220</v>
      </c>
      <c r="I9" s="75"/>
      <c r="J9" s="76" t="s">
        <v>218</v>
      </c>
      <c r="K9" s="72" t="s">
        <v>333</v>
      </c>
      <c r="L9" s="89" t="s">
        <v>334</v>
      </c>
    </row>
    <row r="10" spans="1:12" ht="40.5" customHeight="1" x14ac:dyDescent="0.2">
      <c r="A10" s="72"/>
      <c r="B10" s="72"/>
      <c r="C10" s="72"/>
      <c r="D10" s="72"/>
      <c r="E10" s="72"/>
      <c r="F10" s="73"/>
      <c r="G10" s="72"/>
      <c r="H10" s="52" t="s">
        <v>219</v>
      </c>
      <c r="I10" s="52" t="s">
        <v>343</v>
      </c>
      <c r="J10" s="76"/>
      <c r="K10" s="72"/>
      <c r="L10" s="89"/>
    </row>
    <row r="11" spans="1:12" ht="13.5" customHeight="1" x14ac:dyDescent="0.2">
      <c r="A11" s="54">
        <v>1</v>
      </c>
      <c r="B11" s="54">
        <v>2</v>
      </c>
      <c r="C11" s="55">
        <v>3</v>
      </c>
      <c r="D11" s="55">
        <v>4</v>
      </c>
      <c r="E11" s="55">
        <v>5</v>
      </c>
      <c r="F11" s="56" t="s">
        <v>329</v>
      </c>
      <c r="G11" s="55">
        <v>7</v>
      </c>
      <c r="H11" s="57">
        <v>8</v>
      </c>
      <c r="I11" s="58">
        <v>9</v>
      </c>
      <c r="J11" s="57">
        <v>10</v>
      </c>
      <c r="K11" s="57">
        <v>11</v>
      </c>
      <c r="L11" s="60">
        <v>12</v>
      </c>
    </row>
    <row r="12" spans="1:12" s="14" customFormat="1" x14ac:dyDescent="0.2">
      <c r="A12" s="77">
        <v>1</v>
      </c>
      <c r="B12" s="80" t="s">
        <v>2</v>
      </c>
      <c r="C12" s="1" t="s">
        <v>3</v>
      </c>
      <c r="D12" s="1" t="s">
        <v>19</v>
      </c>
      <c r="E12" s="1" t="s">
        <v>221</v>
      </c>
      <c r="F12" s="11" t="s">
        <v>70</v>
      </c>
      <c r="G12" s="3" t="s">
        <v>134</v>
      </c>
      <c r="H12" s="30" t="s">
        <v>217</v>
      </c>
      <c r="I12" s="2">
        <v>1.76</v>
      </c>
      <c r="J12" s="83">
        <f>SUM(I12:I14)</f>
        <v>1.9400000000000002</v>
      </c>
      <c r="K12" s="83"/>
      <c r="L12" s="91"/>
    </row>
    <row r="13" spans="1:12" ht="27" x14ac:dyDescent="0.2">
      <c r="A13" s="78"/>
      <c r="B13" s="81"/>
      <c r="C13" s="1" t="s">
        <v>35</v>
      </c>
      <c r="D13" s="1" t="s">
        <v>4</v>
      </c>
      <c r="E13" s="1" t="s">
        <v>152</v>
      </c>
      <c r="F13" s="11" t="s">
        <v>79</v>
      </c>
      <c r="G13" s="3" t="s">
        <v>134</v>
      </c>
      <c r="H13" s="30" t="s">
        <v>217</v>
      </c>
      <c r="I13" s="2">
        <v>0.1</v>
      </c>
      <c r="J13" s="84"/>
      <c r="K13" s="84"/>
      <c r="L13" s="91"/>
    </row>
    <row r="14" spans="1:12" ht="27" x14ac:dyDescent="0.2">
      <c r="A14" s="79"/>
      <c r="B14" s="82"/>
      <c r="C14" s="1" t="s">
        <v>35</v>
      </c>
      <c r="D14" s="1" t="s">
        <v>4</v>
      </c>
      <c r="E14" s="1" t="s">
        <v>222</v>
      </c>
      <c r="F14" s="11" t="s">
        <v>79</v>
      </c>
      <c r="G14" s="3" t="s">
        <v>134</v>
      </c>
      <c r="H14" s="30" t="s">
        <v>217</v>
      </c>
      <c r="I14" s="2">
        <v>0.08</v>
      </c>
      <c r="J14" s="85"/>
      <c r="K14" s="85"/>
      <c r="L14" s="91"/>
    </row>
    <row r="15" spans="1:12" ht="27" x14ac:dyDescent="0.2">
      <c r="A15" s="77">
        <v>2</v>
      </c>
      <c r="B15" s="80" t="s">
        <v>6</v>
      </c>
      <c r="C15" s="1" t="s">
        <v>7</v>
      </c>
      <c r="D15" s="1" t="s">
        <v>19</v>
      </c>
      <c r="E15" s="1" t="s">
        <v>153</v>
      </c>
      <c r="F15" s="11" t="s">
        <v>71</v>
      </c>
      <c r="G15" s="3" t="s">
        <v>134</v>
      </c>
      <c r="H15" s="30" t="s">
        <v>217</v>
      </c>
      <c r="I15" s="2">
        <v>0.8</v>
      </c>
      <c r="J15" s="83">
        <f>SUM(I15:I19)</f>
        <v>8.3899999999999988</v>
      </c>
      <c r="K15" s="83"/>
      <c r="L15" s="92"/>
    </row>
    <row r="16" spans="1:12" ht="27" x14ac:dyDescent="0.2">
      <c r="A16" s="78"/>
      <c r="B16" s="82"/>
      <c r="C16" s="1" t="s">
        <v>7</v>
      </c>
      <c r="D16" s="1" t="s">
        <v>5</v>
      </c>
      <c r="E16" s="1" t="s">
        <v>223</v>
      </c>
      <c r="F16" s="11" t="s">
        <v>71</v>
      </c>
      <c r="G16" s="3" t="s">
        <v>134</v>
      </c>
      <c r="H16" s="30" t="s">
        <v>217</v>
      </c>
      <c r="I16" s="2">
        <v>0.01</v>
      </c>
      <c r="J16" s="84"/>
      <c r="K16" s="84"/>
      <c r="L16" s="92"/>
    </row>
    <row r="17" spans="1:12" x14ac:dyDescent="0.2">
      <c r="A17" s="78"/>
      <c r="B17" s="1" t="s">
        <v>8</v>
      </c>
      <c r="C17" s="1" t="s">
        <v>9</v>
      </c>
      <c r="D17" s="1" t="s">
        <v>19</v>
      </c>
      <c r="E17" s="1" t="s">
        <v>154</v>
      </c>
      <c r="F17" s="11" t="s">
        <v>25</v>
      </c>
      <c r="G17" s="3" t="s">
        <v>134</v>
      </c>
      <c r="H17" s="30" t="s">
        <v>217</v>
      </c>
      <c r="I17" s="2">
        <v>7.06</v>
      </c>
      <c r="J17" s="84"/>
      <c r="K17" s="84"/>
      <c r="L17" s="92"/>
    </row>
    <row r="18" spans="1:12" x14ac:dyDescent="0.2">
      <c r="A18" s="78"/>
      <c r="B18" s="1" t="s">
        <v>119</v>
      </c>
      <c r="C18" s="1" t="s">
        <v>120</v>
      </c>
      <c r="D18" s="1" t="s">
        <v>19</v>
      </c>
      <c r="E18" s="1" t="s">
        <v>224</v>
      </c>
      <c r="F18" s="11" t="s">
        <v>25</v>
      </c>
      <c r="G18" s="3" t="s">
        <v>134</v>
      </c>
      <c r="H18" s="30" t="s">
        <v>217</v>
      </c>
      <c r="I18" s="2">
        <v>0.42</v>
      </c>
      <c r="J18" s="84"/>
      <c r="K18" s="84"/>
      <c r="L18" s="92"/>
    </row>
    <row r="19" spans="1:12" ht="27" x14ac:dyDescent="0.2">
      <c r="A19" s="79"/>
      <c r="B19" s="1" t="s">
        <v>123</v>
      </c>
      <c r="C19" s="1" t="s">
        <v>225</v>
      </c>
      <c r="D19" s="1" t="s">
        <v>19</v>
      </c>
      <c r="E19" s="1" t="s">
        <v>226</v>
      </c>
      <c r="F19" s="11" t="s">
        <v>72</v>
      </c>
      <c r="G19" s="3" t="s">
        <v>134</v>
      </c>
      <c r="H19" s="30" t="s">
        <v>217</v>
      </c>
      <c r="I19" s="2">
        <v>0.1</v>
      </c>
      <c r="J19" s="85"/>
      <c r="K19" s="85"/>
      <c r="L19" s="92"/>
    </row>
    <row r="20" spans="1:12" ht="27" x14ac:dyDescent="0.2">
      <c r="A20" s="77">
        <v>3</v>
      </c>
      <c r="B20" s="80" t="s">
        <v>10</v>
      </c>
      <c r="C20" s="37" t="s">
        <v>304</v>
      </c>
      <c r="D20" s="37" t="s">
        <v>19</v>
      </c>
      <c r="E20" s="37" t="s">
        <v>305</v>
      </c>
      <c r="F20" s="43" t="s">
        <v>306</v>
      </c>
      <c r="G20" s="3" t="s">
        <v>134</v>
      </c>
      <c r="H20" s="30" t="s">
        <v>217</v>
      </c>
      <c r="I20" s="2">
        <v>0.16</v>
      </c>
      <c r="J20" s="83">
        <f>SUM(I20:I28)</f>
        <v>5.7899999999999991</v>
      </c>
      <c r="K20" s="83"/>
      <c r="L20" s="86"/>
    </row>
    <row r="21" spans="1:12" ht="27" x14ac:dyDescent="0.2">
      <c r="A21" s="78"/>
      <c r="B21" s="81"/>
      <c r="C21" s="1" t="s">
        <v>11</v>
      </c>
      <c r="D21" s="1" t="s">
        <v>19</v>
      </c>
      <c r="E21" s="1" t="s">
        <v>155</v>
      </c>
      <c r="F21" s="11" t="s">
        <v>73</v>
      </c>
      <c r="G21" s="3" t="s">
        <v>134</v>
      </c>
      <c r="H21" s="30" t="s">
        <v>217</v>
      </c>
      <c r="I21" s="2">
        <v>3.94</v>
      </c>
      <c r="J21" s="84"/>
      <c r="K21" s="84"/>
      <c r="L21" s="87"/>
    </row>
    <row r="22" spans="1:12" ht="27" x14ac:dyDescent="0.2">
      <c r="A22" s="78"/>
      <c r="B22" s="81"/>
      <c r="C22" s="1" t="s">
        <v>11</v>
      </c>
      <c r="D22" s="1" t="s">
        <v>4</v>
      </c>
      <c r="E22" s="1" t="s">
        <v>227</v>
      </c>
      <c r="F22" s="11" t="s">
        <v>74</v>
      </c>
      <c r="G22" s="3" t="s">
        <v>134</v>
      </c>
      <c r="H22" s="30" t="s">
        <v>217</v>
      </c>
      <c r="I22" s="2">
        <v>0.35</v>
      </c>
      <c r="J22" s="84"/>
      <c r="K22" s="84"/>
      <c r="L22" s="87"/>
    </row>
    <row r="23" spans="1:12" ht="27" x14ac:dyDescent="0.2">
      <c r="A23" s="78"/>
      <c r="B23" s="81"/>
      <c r="C23" s="1" t="s">
        <v>11</v>
      </c>
      <c r="D23" s="1" t="s">
        <v>5</v>
      </c>
      <c r="E23" s="1" t="s">
        <v>228</v>
      </c>
      <c r="F23" s="11" t="s">
        <v>74</v>
      </c>
      <c r="G23" s="3" t="s">
        <v>134</v>
      </c>
      <c r="H23" s="30" t="s">
        <v>217</v>
      </c>
      <c r="I23" s="2">
        <v>0.11</v>
      </c>
      <c r="J23" s="84"/>
      <c r="K23" s="84"/>
      <c r="L23" s="87"/>
    </row>
    <row r="24" spans="1:12" ht="27" x14ac:dyDescent="0.2">
      <c r="A24" s="78"/>
      <c r="B24" s="81"/>
      <c r="C24" s="1" t="s">
        <v>11</v>
      </c>
      <c r="D24" s="1" t="s">
        <v>5</v>
      </c>
      <c r="E24" s="1" t="s">
        <v>156</v>
      </c>
      <c r="F24" s="11" t="s">
        <v>74</v>
      </c>
      <c r="G24" s="3" t="s">
        <v>134</v>
      </c>
      <c r="H24" s="30" t="s">
        <v>217</v>
      </c>
      <c r="I24" s="2">
        <v>0.54</v>
      </c>
      <c r="J24" s="84"/>
      <c r="K24" s="84"/>
      <c r="L24" s="87"/>
    </row>
    <row r="25" spans="1:12" ht="27" x14ac:dyDescent="0.2">
      <c r="A25" s="78"/>
      <c r="B25" s="81"/>
      <c r="C25" s="1" t="s">
        <v>11</v>
      </c>
      <c r="D25" s="1" t="s">
        <v>4</v>
      </c>
      <c r="E25" s="1" t="s">
        <v>229</v>
      </c>
      <c r="F25" s="11" t="s">
        <v>74</v>
      </c>
      <c r="G25" s="3" t="s">
        <v>134</v>
      </c>
      <c r="H25" s="30" t="s">
        <v>217</v>
      </c>
      <c r="I25" s="2">
        <v>0.3</v>
      </c>
      <c r="J25" s="84"/>
      <c r="K25" s="84"/>
      <c r="L25" s="87"/>
    </row>
    <row r="26" spans="1:12" ht="27" x14ac:dyDescent="0.2">
      <c r="A26" s="78"/>
      <c r="B26" s="81"/>
      <c r="C26" s="1" t="s">
        <v>11</v>
      </c>
      <c r="D26" s="1" t="s">
        <v>5</v>
      </c>
      <c r="E26" s="1" t="s">
        <v>230</v>
      </c>
      <c r="F26" s="11" t="s">
        <v>74</v>
      </c>
      <c r="G26" s="3" t="s">
        <v>134</v>
      </c>
      <c r="H26" s="30" t="s">
        <v>217</v>
      </c>
      <c r="I26" s="2">
        <v>0.2</v>
      </c>
      <c r="J26" s="84"/>
      <c r="K26" s="84"/>
      <c r="L26" s="87"/>
    </row>
    <row r="27" spans="1:12" x14ac:dyDescent="0.2">
      <c r="A27" s="78"/>
      <c r="B27" s="81"/>
      <c r="C27" s="37" t="s">
        <v>307</v>
      </c>
      <c r="D27" s="37" t="s">
        <v>4</v>
      </c>
      <c r="E27" s="37" t="s">
        <v>308</v>
      </c>
      <c r="F27" s="38" t="s">
        <v>85</v>
      </c>
      <c r="G27" s="3" t="s">
        <v>134</v>
      </c>
      <c r="H27" s="30" t="s">
        <v>217</v>
      </c>
      <c r="I27" s="2">
        <v>0.01</v>
      </c>
      <c r="J27" s="84"/>
      <c r="K27" s="84"/>
      <c r="L27" s="87"/>
    </row>
    <row r="28" spans="1:12" ht="27" x14ac:dyDescent="0.2">
      <c r="A28" s="79"/>
      <c r="B28" s="82"/>
      <c r="C28" s="1" t="s">
        <v>22</v>
      </c>
      <c r="D28" s="1" t="s">
        <v>5</v>
      </c>
      <c r="E28" s="1" t="s">
        <v>157</v>
      </c>
      <c r="F28" s="11" t="s">
        <v>88</v>
      </c>
      <c r="G28" s="3" t="s">
        <v>134</v>
      </c>
      <c r="H28" s="30" t="s">
        <v>217</v>
      </c>
      <c r="I28" s="2">
        <v>0.18</v>
      </c>
      <c r="J28" s="85"/>
      <c r="K28" s="85"/>
      <c r="L28" s="88"/>
    </row>
    <row r="29" spans="1:12" ht="27" x14ac:dyDescent="0.2">
      <c r="A29" s="77">
        <v>4</v>
      </c>
      <c r="B29" s="1" t="s">
        <v>12</v>
      </c>
      <c r="C29" s="1" t="s">
        <v>13</v>
      </c>
      <c r="D29" s="1" t="s">
        <v>4</v>
      </c>
      <c r="E29" s="1" t="s">
        <v>158</v>
      </c>
      <c r="F29" s="11" t="s">
        <v>75</v>
      </c>
      <c r="G29" s="3" t="s">
        <v>134</v>
      </c>
      <c r="H29" s="30" t="s">
        <v>217</v>
      </c>
      <c r="I29" s="2">
        <v>0.1</v>
      </c>
      <c r="J29" s="83">
        <f>SUM(I29:I33)</f>
        <v>0.76</v>
      </c>
      <c r="K29" s="83"/>
      <c r="L29" s="86"/>
    </row>
    <row r="30" spans="1:12" ht="27" x14ac:dyDescent="0.2">
      <c r="A30" s="78"/>
      <c r="B30" s="1" t="s">
        <v>12</v>
      </c>
      <c r="C30" s="1" t="s">
        <v>14</v>
      </c>
      <c r="D30" s="1" t="s">
        <v>4</v>
      </c>
      <c r="E30" s="1" t="s">
        <v>159</v>
      </c>
      <c r="F30" s="11" t="s">
        <v>76</v>
      </c>
      <c r="G30" s="3" t="s">
        <v>134</v>
      </c>
      <c r="H30" s="30" t="s">
        <v>217</v>
      </c>
      <c r="I30" s="2">
        <v>0.15</v>
      </c>
      <c r="J30" s="84"/>
      <c r="K30" s="84"/>
      <c r="L30" s="87"/>
    </row>
    <row r="31" spans="1:12" ht="27" x14ac:dyDescent="0.2">
      <c r="A31" s="78"/>
      <c r="B31" s="1" t="s">
        <v>12</v>
      </c>
      <c r="C31" s="1" t="s">
        <v>14</v>
      </c>
      <c r="D31" s="1" t="s">
        <v>19</v>
      </c>
      <c r="E31" s="1" t="s">
        <v>160</v>
      </c>
      <c r="F31" s="11" t="s">
        <v>78</v>
      </c>
      <c r="G31" s="3" t="s">
        <v>134</v>
      </c>
      <c r="H31" s="30" t="s">
        <v>217</v>
      </c>
      <c r="I31" s="2">
        <v>0.2</v>
      </c>
      <c r="J31" s="84"/>
      <c r="K31" s="84"/>
      <c r="L31" s="87"/>
    </row>
    <row r="32" spans="1:12" x14ac:dyDescent="0.2">
      <c r="A32" s="78"/>
      <c r="B32" s="1" t="s">
        <v>12</v>
      </c>
      <c r="C32" s="1" t="s">
        <v>15</v>
      </c>
      <c r="D32" s="1" t="s">
        <v>5</v>
      </c>
      <c r="E32" s="5" t="s">
        <v>321</v>
      </c>
      <c r="F32" s="11" t="s">
        <v>77</v>
      </c>
      <c r="G32" s="3" t="s">
        <v>134</v>
      </c>
      <c r="H32" s="30" t="s">
        <v>217</v>
      </c>
      <c r="I32" s="2">
        <v>0.01</v>
      </c>
      <c r="J32" s="84"/>
      <c r="K32" s="84"/>
      <c r="L32" s="87"/>
    </row>
    <row r="33" spans="1:12" x14ac:dyDescent="0.2">
      <c r="A33" s="79"/>
      <c r="B33" s="1" t="s">
        <v>16</v>
      </c>
      <c r="C33" s="1" t="s">
        <v>15</v>
      </c>
      <c r="D33" s="1" t="s">
        <v>19</v>
      </c>
      <c r="E33" s="1" t="s">
        <v>320</v>
      </c>
      <c r="F33" s="11" t="s">
        <v>77</v>
      </c>
      <c r="G33" s="3" t="s">
        <v>134</v>
      </c>
      <c r="H33" s="30" t="s">
        <v>217</v>
      </c>
      <c r="I33" s="2">
        <v>0.3</v>
      </c>
      <c r="J33" s="85"/>
      <c r="K33" s="85"/>
      <c r="L33" s="88"/>
    </row>
    <row r="34" spans="1:12" x14ac:dyDescent="0.2">
      <c r="A34" s="77">
        <v>5</v>
      </c>
      <c r="B34" s="1" t="s">
        <v>17</v>
      </c>
      <c r="C34" s="40" t="s">
        <v>37</v>
      </c>
      <c r="D34" s="40" t="s">
        <v>19</v>
      </c>
      <c r="E34" s="41" t="s">
        <v>284</v>
      </c>
      <c r="F34" s="11" t="s">
        <v>80</v>
      </c>
      <c r="G34" s="3" t="s">
        <v>134</v>
      </c>
      <c r="H34" s="30" t="s">
        <v>217</v>
      </c>
      <c r="I34" s="2">
        <v>0.1</v>
      </c>
      <c r="J34" s="83">
        <f>SUM(I34:I68)</f>
        <v>13.660000000000002</v>
      </c>
      <c r="K34" s="83"/>
      <c r="L34" s="86"/>
    </row>
    <row r="35" spans="1:12" x14ac:dyDescent="0.2">
      <c r="A35" s="78"/>
      <c r="B35" s="1" t="s">
        <v>17</v>
      </c>
      <c r="C35" s="40" t="s">
        <v>37</v>
      </c>
      <c r="D35" s="40" t="s">
        <v>4</v>
      </c>
      <c r="E35" s="41" t="s">
        <v>285</v>
      </c>
      <c r="F35" s="11" t="s">
        <v>80</v>
      </c>
      <c r="G35" s="3" t="s">
        <v>134</v>
      </c>
      <c r="H35" s="30" t="s">
        <v>217</v>
      </c>
      <c r="I35" s="2">
        <v>0.05</v>
      </c>
      <c r="J35" s="84"/>
      <c r="K35" s="84"/>
      <c r="L35" s="87"/>
    </row>
    <row r="36" spans="1:12" x14ac:dyDescent="0.2">
      <c r="A36" s="78"/>
      <c r="B36" s="1" t="s">
        <v>17</v>
      </c>
      <c r="C36" s="40" t="s">
        <v>37</v>
      </c>
      <c r="D36" s="40" t="s">
        <v>5</v>
      </c>
      <c r="E36" s="41" t="s">
        <v>286</v>
      </c>
      <c r="F36" s="11" t="s">
        <v>80</v>
      </c>
      <c r="G36" s="3" t="s">
        <v>134</v>
      </c>
      <c r="H36" s="30" t="s">
        <v>217</v>
      </c>
      <c r="I36" s="2">
        <v>0.11</v>
      </c>
      <c r="J36" s="84"/>
      <c r="K36" s="84"/>
      <c r="L36" s="87"/>
    </row>
    <row r="37" spans="1:12" x14ac:dyDescent="0.2">
      <c r="A37" s="78"/>
      <c r="B37" s="1" t="s">
        <v>17</v>
      </c>
      <c r="C37" s="40" t="s">
        <v>37</v>
      </c>
      <c r="D37" s="40" t="s">
        <v>4</v>
      </c>
      <c r="E37" s="41" t="s">
        <v>287</v>
      </c>
      <c r="F37" s="11" t="s">
        <v>80</v>
      </c>
      <c r="G37" s="3" t="s">
        <v>134</v>
      </c>
      <c r="H37" s="30" t="s">
        <v>217</v>
      </c>
      <c r="I37" s="2">
        <v>0.15</v>
      </c>
      <c r="J37" s="84"/>
      <c r="K37" s="84"/>
      <c r="L37" s="87"/>
    </row>
    <row r="38" spans="1:12" x14ac:dyDescent="0.2">
      <c r="A38" s="78"/>
      <c r="B38" s="1" t="s">
        <v>17</v>
      </c>
      <c r="C38" s="1" t="s">
        <v>37</v>
      </c>
      <c r="D38" s="1" t="s">
        <v>4</v>
      </c>
      <c r="E38" s="1" t="s">
        <v>161</v>
      </c>
      <c r="F38" s="11" t="s">
        <v>80</v>
      </c>
      <c r="G38" s="3" t="s">
        <v>134</v>
      </c>
      <c r="H38" s="30" t="s">
        <v>217</v>
      </c>
      <c r="I38" s="2">
        <v>0.02</v>
      </c>
      <c r="J38" s="84"/>
      <c r="K38" s="84"/>
      <c r="L38" s="87"/>
    </row>
    <row r="39" spans="1:12" ht="27" x14ac:dyDescent="0.2">
      <c r="A39" s="78"/>
      <c r="B39" s="1" t="s">
        <v>17</v>
      </c>
      <c r="C39" s="1" t="s">
        <v>36</v>
      </c>
      <c r="D39" s="1" t="s">
        <v>4</v>
      </c>
      <c r="E39" s="1" t="s">
        <v>231</v>
      </c>
      <c r="F39" s="11" t="s">
        <v>81</v>
      </c>
      <c r="G39" s="3" t="s">
        <v>134</v>
      </c>
      <c r="H39" s="30" t="s">
        <v>217</v>
      </c>
      <c r="I39" s="2">
        <v>0.01</v>
      </c>
      <c r="J39" s="84"/>
      <c r="K39" s="84"/>
      <c r="L39" s="87"/>
    </row>
    <row r="40" spans="1:12" ht="27" x14ac:dyDescent="0.2">
      <c r="A40" s="78"/>
      <c r="B40" s="1" t="s">
        <v>17</v>
      </c>
      <c r="C40" s="1" t="s">
        <v>36</v>
      </c>
      <c r="D40" s="1" t="s">
        <v>4</v>
      </c>
      <c r="E40" s="1" t="s">
        <v>162</v>
      </c>
      <c r="F40" s="11" t="s">
        <v>81</v>
      </c>
      <c r="G40" s="3" t="s">
        <v>134</v>
      </c>
      <c r="H40" s="30" t="s">
        <v>217</v>
      </c>
      <c r="I40" s="2">
        <v>0.05</v>
      </c>
      <c r="J40" s="84"/>
      <c r="K40" s="84"/>
      <c r="L40" s="87"/>
    </row>
    <row r="41" spans="1:12" ht="27" x14ac:dyDescent="0.2">
      <c r="A41" s="78"/>
      <c r="B41" s="1" t="s">
        <v>17</v>
      </c>
      <c r="C41" s="1" t="s">
        <v>36</v>
      </c>
      <c r="D41" s="1" t="s">
        <v>4</v>
      </c>
      <c r="E41" s="1" t="s">
        <v>232</v>
      </c>
      <c r="F41" s="11" t="s">
        <v>233</v>
      </c>
      <c r="G41" s="3" t="s">
        <v>134</v>
      </c>
      <c r="H41" s="30" t="s">
        <v>217</v>
      </c>
      <c r="I41" s="2">
        <v>0.01</v>
      </c>
      <c r="J41" s="84"/>
      <c r="K41" s="84"/>
      <c r="L41" s="87"/>
    </row>
    <row r="42" spans="1:12" ht="27" x14ac:dyDescent="0.2">
      <c r="A42" s="78"/>
      <c r="B42" s="1" t="s">
        <v>17</v>
      </c>
      <c r="C42" s="1" t="s">
        <v>36</v>
      </c>
      <c r="D42" s="1" t="s">
        <v>5</v>
      </c>
      <c r="E42" s="1" t="s">
        <v>163</v>
      </c>
      <c r="F42" s="11" t="s">
        <v>82</v>
      </c>
      <c r="G42" s="3" t="s">
        <v>134</v>
      </c>
      <c r="H42" s="30" t="s">
        <v>217</v>
      </c>
      <c r="I42" s="2">
        <v>0.03</v>
      </c>
      <c r="J42" s="84"/>
      <c r="K42" s="84"/>
      <c r="L42" s="87"/>
    </row>
    <row r="43" spans="1:12" ht="27" x14ac:dyDescent="0.2">
      <c r="A43" s="78"/>
      <c r="B43" s="1" t="s">
        <v>17</v>
      </c>
      <c r="C43" s="1" t="s">
        <v>33</v>
      </c>
      <c r="D43" s="1" t="s">
        <v>4</v>
      </c>
      <c r="E43" s="1" t="s">
        <v>234</v>
      </c>
      <c r="F43" s="11" t="s">
        <v>82</v>
      </c>
      <c r="G43" s="3" t="s">
        <v>134</v>
      </c>
      <c r="H43" s="30" t="s">
        <v>217</v>
      </c>
      <c r="I43" s="2">
        <v>0.16</v>
      </c>
      <c r="J43" s="84"/>
      <c r="K43" s="84"/>
      <c r="L43" s="87"/>
    </row>
    <row r="44" spans="1:12" ht="27" x14ac:dyDescent="0.2">
      <c r="A44" s="78"/>
      <c r="B44" s="1" t="s">
        <v>17</v>
      </c>
      <c r="C44" s="1" t="s">
        <v>20</v>
      </c>
      <c r="D44" s="1" t="s">
        <v>5</v>
      </c>
      <c r="E44" s="1" t="s">
        <v>235</v>
      </c>
      <c r="F44" s="11" t="s">
        <v>82</v>
      </c>
      <c r="G44" s="3" t="s">
        <v>134</v>
      </c>
      <c r="H44" s="30" t="s">
        <v>217</v>
      </c>
      <c r="I44" s="2">
        <v>0.01</v>
      </c>
      <c r="J44" s="84"/>
      <c r="K44" s="84"/>
      <c r="L44" s="87"/>
    </row>
    <row r="45" spans="1:12" x14ac:dyDescent="0.2">
      <c r="A45" s="78"/>
      <c r="B45" s="1" t="s">
        <v>17</v>
      </c>
      <c r="C45" s="1" t="s">
        <v>20</v>
      </c>
      <c r="D45" s="1" t="s">
        <v>19</v>
      </c>
      <c r="E45" s="1" t="s">
        <v>236</v>
      </c>
      <c r="F45" s="11" t="s">
        <v>83</v>
      </c>
      <c r="G45" s="3" t="s">
        <v>134</v>
      </c>
      <c r="H45" s="30" t="s">
        <v>217</v>
      </c>
      <c r="I45" s="2">
        <v>0.25</v>
      </c>
      <c r="J45" s="84"/>
      <c r="K45" s="84"/>
      <c r="L45" s="87"/>
    </row>
    <row r="46" spans="1:12" x14ac:dyDescent="0.2">
      <c r="A46" s="78"/>
      <c r="B46" s="1" t="s">
        <v>17</v>
      </c>
      <c r="C46" s="1" t="s">
        <v>20</v>
      </c>
      <c r="D46" s="1" t="s">
        <v>19</v>
      </c>
      <c r="E46" s="1" t="s">
        <v>164</v>
      </c>
      <c r="F46" s="11" t="s">
        <v>83</v>
      </c>
      <c r="G46" s="3" t="s">
        <v>134</v>
      </c>
      <c r="H46" s="30" t="s">
        <v>217</v>
      </c>
      <c r="I46" s="2">
        <v>0.24</v>
      </c>
      <c r="J46" s="84"/>
      <c r="K46" s="84"/>
      <c r="L46" s="87"/>
    </row>
    <row r="47" spans="1:12" x14ac:dyDescent="0.2">
      <c r="A47" s="78"/>
      <c r="B47" s="1" t="s">
        <v>17</v>
      </c>
      <c r="C47" s="37" t="s">
        <v>20</v>
      </c>
      <c r="D47" s="37" t="s">
        <v>4</v>
      </c>
      <c r="E47" s="37" t="s">
        <v>288</v>
      </c>
      <c r="F47" s="38" t="s">
        <v>83</v>
      </c>
      <c r="G47" s="3" t="s">
        <v>134</v>
      </c>
      <c r="H47" s="30" t="s">
        <v>217</v>
      </c>
      <c r="I47" s="42">
        <v>0.01</v>
      </c>
      <c r="J47" s="84"/>
      <c r="K47" s="84"/>
      <c r="L47" s="87"/>
    </row>
    <row r="48" spans="1:12" x14ac:dyDescent="0.2">
      <c r="A48" s="78"/>
      <c r="B48" s="1" t="s">
        <v>17</v>
      </c>
      <c r="C48" s="37" t="s">
        <v>20</v>
      </c>
      <c r="D48" s="37" t="s">
        <v>19</v>
      </c>
      <c r="E48" s="37" t="s">
        <v>289</v>
      </c>
      <c r="F48" s="38" t="s">
        <v>83</v>
      </c>
      <c r="G48" s="3" t="s">
        <v>134</v>
      </c>
      <c r="H48" s="30" t="s">
        <v>217</v>
      </c>
      <c r="I48" s="42">
        <v>0.04</v>
      </c>
      <c r="J48" s="84"/>
      <c r="K48" s="84"/>
      <c r="L48" s="87"/>
    </row>
    <row r="49" spans="1:12" x14ac:dyDescent="0.2">
      <c r="A49" s="78"/>
      <c r="B49" s="1" t="s">
        <v>17</v>
      </c>
      <c r="C49" s="37" t="s">
        <v>20</v>
      </c>
      <c r="D49" s="37" t="s">
        <v>5</v>
      </c>
      <c r="E49" s="37" t="s">
        <v>290</v>
      </c>
      <c r="F49" s="38" t="s">
        <v>83</v>
      </c>
      <c r="G49" s="3" t="s">
        <v>134</v>
      </c>
      <c r="H49" s="30" t="s">
        <v>217</v>
      </c>
      <c r="I49" s="42">
        <v>0.1</v>
      </c>
      <c r="J49" s="84"/>
      <c r="K49" s="84"/>
      <c r="L49" s="87"/>
    </row>
    <row r="50" spans="1:12" x14ac:dyDescent="0.2">
      <c r="A50" s="78"/>
      <c r="B50" s="1" t="s">
        <v>17</v>
      </c>
      <c r="C50" s="37" t="s">
        <v>20</v>
      </c>
      <c r="D50" s="37" t="s">
        <v>4</v>
      </c>
      <c r="E50" s="37" t="s">
        <v>291</v>
      </c>
      <c r="F50" s="38" t="s">
        <v>83</v>
      </c>
      <c r="G50" s="3" t="s">
        <v>134</v>
      </c>
      <c r="H50" s="30" t="s">
        <v>217</v>
      </c>
      <c r="I50" s="42">
        <v>0.1</v>
      </c>
      <c r="J50" s="84"/>
      <c r="K50" s="84"/>
      <c r="L50" s="87"/>
    </row>
    <row r="51" spans="1:12" x14ac:dyDescent="0.2">
      <c r="A51" s="78"/>
      <c r="B51" s="1" t="s">
        <v>17</v>
      </c>
      <c r="C51" s="37" t="s">
        <v>20</v>
      </c>
      <c r="D51" s="37" t="s">
        <v>4</v>
      </c>
      <c r="E51" s="37" t="s">
        <v>292</v>
      </c>
      <c r="F51" s="38" t="s">
        <v>83</v>
      </c>
      <c r="G51" s="3" t="s">
        <v>134</v>
      </c>
      <c r="H51" s="30" t="s">
        <v>217</v>
      </c>
      <c r="I51" s="42">
        <v>0.26</v>
      </c>
      <c r="J51" s="84"/>
      <c r="K51" s="84"/>
      <c r="L51" s="87"/>
    </row>
    <row r="52" spans="1:12" x14ac:dyDescent="0.2">
      <c r="A52" s="78"/>
      <c r="B52" s="1" t="s">
        <v>17</v>
      </c>
      <c r="C52" s="37" t="s">
        <v>20</v>
      </c>
      <c r="D52" s="37" t="s">
        <v>5</v>
      </c>
      <c r="E52" s="37" t="s">
        <v>293</v>
      </c>
      <c r="F52" s="38" t="s">
        <v>83</v>
      </c>
      <c r="G52" s="3" t="s">
        <v>134</v>
      </c>
      <c r="H52" s="30" t="s">
        <v>217</v>
      </c>
      <c r="I52" s="42">
        <v>0.14000000000000001</v>
      </c>
      <c r="J52" s="84"/>
      <c r="K52" s="84"/>
      <c r="L52" s="87"/>
    </row>
    <row r="53" spans="1:12" x14ac:dyDescent="0.2">
      <c r="A53" s="78"/>
      <c r="B53" s="1" t="s">
        <v>17</v>
      </c>
      <c r="C53" s="37" t="s">
        <v>20</v>
      </c>
      <c r="D53" s="37" t="s">
        <v>4</v>
      </c>
      <c r="E53" s="37" t="s">
        <v>294</v>
      </c>
      <c r="F53" s="38" t="s">
        <v>83</v>
      </c>
      <c r="G53" s="3" t="s">
        <v>134</v>
      </c>
      <c r="H53" s="30" t="s">
        <v>217</v>
      </c>
      <c r="I53" s="42">
        <v>0.08</v>
      </c>
      <c r="J53" s="84"/>
      <c r="K53" s="84"/>
      <c r="L53" s="87"/>
    </row>
    <row r="54" spans="1:12" x14ac:dyDescent="0.2">
      <c r="A54" s="78"/>
      <c r="B54" s="1" t="s">
        <v>17</v>
      </c>
      <c r="C54" s="37" t="s">
        <v>20</v>
      </c>
      <c r="D54" s="37" t="s">
        <v>5</v>
      </c>
      <c r="E54" s="37" t="s">
        <v>295</v>
      </c>
      <c r="F54" s="38" t="s">
        <v>83</v>
      </c>
      <c r="G54" s="3" t="s">
        <v>134</v>
      </c>
      <c r="H54" s="30" t="s">
        <v>217</v>
      </c>
      <c r="I54" s="42">
        <v>0.01</v>
      </c>
      <c r="J54" s="84"/>
      <c r="K54" s="84"/>
      <c r="L54" s="87"/>
    </row>
    <row r="55" spans="1:12" x14ac:dyDescent="0.2">
      <c r="A55" s="78"/>
      <c r="B55" s="1" t="s">
        <v>17</v>
      </c>
      <c r="C55" s="37" t="s">
        <v>20</v>
      </c>
      <c r="D55" s="37" t="s">
        <v>5</v>
      </c>
      <c r="E55" s="37" t="s">
        <v>296</v>
      </c>
      <c r="F55" s="38" t="s">
        <v>83</v>
      </c>
      <c r="G55" s="3" t="s">
        <v>134</v>
      </c>
      <c r="H55" s="30" t="s">
        <v>217</v>
      </c>
      <c r="I55" s="42">
        <v>0.04</v>
      </c>
      <c r="J55" s="84"/>
      <c r="K55" s="84"/>
      <c r="L55" s="87"/>
    </row>
    <row r="56" spans="1:12" x14ac:dyDescent="0.2">
      <c r="A56" s="78"/>
      <c r="B56" s="1" t="s">
        <v>17</v>
      </c>
      <c r="C56" s="37" t="s">
        <v>20</v>
      </c>
      <c r="D56" s="37" t="s">
        <v>4</v>
      </c>
      <c r="E56" s="37" t="s">
        <v>297</v>
      </c>
      <c r="F56" s="38" t="s">
        <v>83</v>
      </c>
      <c r="G56" s="3" t="s">
        <v>134</v>
      </c>
      <c r="H56" s="30" t="s">
        <v>217</v>
      </c>
      <c r="I56" s="42">
        <v>0.22</v>
      </c>
      <c r="J56" s="84"/>
      <c r="K56" s="84"/>
      <c r="L56" s="87"/>
    </row>
    <row r="57" spans="1:12" x14ac:dyDescent="0.2">
      <c r="A57" s="78"/>
      <c r="B57" s="1" t="s">
        <v>17</v>
      </c>
      <c r="C57" s="37" t="s">
        <v>20</v>
      </c>
      <c r="D57" s="37" t="s">
        <v>5</v>
      </c>
      <c r="E57" s="37" t="s">
        <v>298</v>
      </c>
      <c r="F57" s="38" t="s">
        <v>83</v>
      </c>
      <c r="G57" s="3" t="s">
        <v>134</v>
      </c>
      <c r="H57" s="30" t="s">
        <v>217</v>
      </c>
      <c r="I57" s="42">
        <v>7.0000000000000007E-2</v>
      </c>
      <c r="J57" s="84"/>
      <c r="K57" s="84"/>
      <c r="L57" s="87"/>
    </row>
    <row r="58" spans="1:12" x14ac:dyDescent="0.2">
      <c r="A58" s="78"/>
      <c r="B58" s="1" t="s">
        <v>17</v>
      </c>
      <c r="C58" s="37" t="s">
        <v>20</v>
      </c>
      <c r="D58" s="37" t="s">
        <v>5</v>
      </c>
      <c r="E58" s="37" t="s">
        <v>299</v>
      </c>
      <c r="F58" s="38" t="s">
        <v>83</v>
      </c>
      <c r="G58" s="3" t="s">
        <v>134</v>
      </c>
      <c r="H58" s="30" t="s">
        <v>217</v>
      </c>
      <c r="I58" s="42">
        <v>0.15</v>
      </c>
      <c r="J58" s="84"/>
      <c r="K58" s="84"/>
      <c r="L58" s="87"/>
    </row>
    <row r="59" spans="1:12" x14ac:dyDescent="0.2">
      <c r="A59" s="78"/>
      <c r="B59" s="1" t="s">
        <v>17</v>
      </c>
      <c r="C59" s="37" t="s">
        <v>20</v>
      </c>
      <c r="D59" s="37" t="s">
        <v>4</v>
      </c>
      <c r="E59" s="37" t="s">
        <v>300</v>
      </c>
      <c r="F59" s="38" t="s">
        <v>83</v>
      </c>
      <c r="G59" s="3" t="s">
        <v>134</v>
      </c>
      <c r="H59" s="30" t="s">
        <v>217</v>
      </c>
      <c r="I59" s="42">
        <v>0.15</v>
      </c>
      <c r="J59" s="84"/>
      <c r="K59" s="84"/>
      <c r="L59" s="87"/>
    </row>
    <row r="60" spans="1:12" x14ac:dyDescent="0.2">
      <c r="A60" s="78"/>
      <c r="B60" s="1" t="s">
        <v>17</v>
      </c>
      <c r="C60" s="37" t="s">
        <v>20</v>
      </c>
      <c r="D60" s="37" t="s">
        <v>5</v>
      </c>
      <c r="E60" s="37" t="s">
        <v>301</v>
      </c>
      <c r="F60" s="38" t="s">
        <v>83</v>
      </c>
      <c r="G60" s="3" t="s">
        <v>134</v>
      </c>
      <c r="H60" s="30" t="s">
        <v>217</v>
      </c>
      <c r="I60" s="42">
        <v>0.03</v>
      </c>
      <c r="J60" s="84"/>
      <c r="K60" s="84"/>
      <c r="L60" s="87"/>
    </row>
    <row r="61" spans="1:12" x14ac:dyDescent="0.2">
      <c r="A61" s="78"/>
      <c r="B61" s="1" t="s">
        <v>17</v>
      </c>
      <c r="C61" s="37" t="s">
        <v>20</v>
      </c>
      <c r="D61" s="37" t="s">
        <v>4</v>
      </c>
      <c r="E61" s="37" t="s">
        <v>302</v>
      </c>
      <c r="F61" s="38" t="s">
        <v>83</v>
      </c>
      <c r="G61" s="3" t="s">
        <v>134</v>
      </c>
      <c r="H61" s="30" t="s">
        <v>217</v>
      </c>
      <c r="I61" s="42">
        <v>1.49</v>
      </c>
      <c r="J61" s="84"/>
      <c r="K61" s="84"/>
      <c r="L61" s="87"/>
    </row>
    <row r="62" spans="1:12" x14ac:dyDescent="0.2">
      <c r="A62" s="78"/>
      <c r="B62" s="1" t="s">
        <v>17</v>
      </c>
      <c r="C62" s="37" t="s">
        <v>20</v>
      </c>
      <c r="D62" s="37" t="s">
        <v>5</v>
      </c>
      <c r="E62" s="37" t="s">
        <v>303</v>
      </c>
      <c r="F62" s="38" t="s">
        <v>83</v>
      </c>
      <c r="G62" s="3" t="s">
        <v>134</v>
      </c>
      <c r="H62" s="30" t="s">
        <v>217</v>
      </c>
      <c r="I62" s="42">
        <v>0.62</v>
      </c>
      <c r="J62" s="84"/>
      <c r="K62" s="84"/>
      <c r="L62" s="87"/>
    </row>
    <row r="63" spans="1:12" x14ac:dyDescent="0.2">
      <c r="A63" s="78"/>
      <c r="B63" s="1" t="s">
        <v>17</v>
      </c>
      <c r="C63" s="1" t="s">
        <v>20</v>
      </c>
      <c r="D63" s="1" t="s">
        <v>19</v>
      </c>
      <c r="E63" s="31" t="s">
        <v>237</v>
      </c>
      <c r="F63" s="11" t="s">
        <v>83</v>
      </c>
      <c r="G63" s="3" t="s">
        <v>134</v>
      </c>
      <c r="H63" s="30" t="s">
        <v>217</v>
      </c>
      <c r="I63" s="2">
        <v>4.4000000000000004</v>
      </c>
      <c r="J63" s="84"/>
      <c r="K63" s="84"/>
      <c r="L63" s="87"/>
    </row>
    <row r="64" spans="1:12" ht="27" x14ac:dyDescent="0.2">
      <c r="A64" s="78"/>
      <c r="B64" s="1" t="s">
        <v>17</v>
      </c>
      <c r="C64" s="1" t="s">
        <v>18</v>
      </c>
      <c r="D64" s="1" t="s">
        <v>19</v>
      </c>
      <c r="E64" s="1" t="s">
        <v>165</v>
      </c>
      <c r="F64" s="11" t="s">
        <v>84</v>
      </c>
      <c r="G64" s="3" t="s">
        <v>134</v>
      </c>
      <c r="H64" s="30" t="s">
        <v>217</v>
      </c>
      <c r="I64" s="2">
        <v>3</v>
      </c>
      <c r="J64" s="84"/>
      <c r="K64" s="84"/>
      <c r="L64" s="87"/>
    </row>
    <row r="65" spans="1:12" x14ac:dyDescent="0.2">
      <c r="A65" s="78"/>
      <c r="B65" s="1" t="s">
        <v>118</v>
      </c>
      <c r="C65" s="1" t="s">
        <v>34</v>
      </c>
      <c r="D65" s="1" t="s">
        <v>19</v>
      </c>
      <c r="E65" s="1" t="s">
        <v>166</v>
      </c>
      <c r="F65" s="11" t="s">
        <v>85</v>
      </c>
      <c r="G65" s="3" t="s">
        <v>134</v>
      </c>
      <c r="H65" s="30" t="s">
        <v>217</v>
      </c>
      <c r="I65" s="2">
        <v>0.5</v>
      </c>
      <c r="J65" s="84"/>
      <c r="K65" s="84"/>
      <c r="L65" s="87"/>
    </row>
    <row r="66" spans="1:12" x14ac:dyDescent="0.2">
      <c r="A66" s="78"/>
      <c r="B66" s="1" t="s">
        <v>118</v>
      </c>
      <c r="C66" s="37" t="s">
        <v>309</v>
      </c>
      <c r="D66" s="40" t="s">
        <v>4</v>
      </c>
      <c r="E66" s="40" t="s">
        <v>310</v>
      </c>
      <c r="F66" s="44" t="s">
        <v>314</v>
      </c>
      <c r="G66" s="3" t="s">
        <v>134</v>
      </c>
      <c r="H66" s="30" t="s">
        <v>217</v>
      </c>
      <c r="I66" s="45">
        <v>0.56000000000000005</v>
      </c>
      <c r="J66" s="84"/>
      <c r="K66" s="84"/>
      <c r="L66" s="87"/>
    </row>
    <row r="67" spans="1:12" x14ac:dyDescent="0.2">
      <c r="A67" s="78"/>
      <c r="B67" s="1" t="s">
        <v>118</v>
      </c>
      <c r="C67" s="37" t="s">
        <v>309</v>
      </c>
      <c r="D67" s="40" t="s">
        <v>5</v>
      </c>
      <c r="E67" s="40" t="s">
        <v>311</v>
      </c>
      <c r="F67" s="44" t="s">
        <v>314</v>
      </c>
      <c r="G67" s="3" t="s">
        <v>134</v>
      </c>
      <c r="H67" s="30" t="s">
        <v>217</v>
      </c>
      <c r="I67" s="45">
        <v>0.1</v>
      </c>
      <c r="J67" s="84"/>
      <c r="K67" s="84"/>
      <c r="L67" s="87"/>
    </row>
    <row r="68" spans="1:12" x14ac:dyDescent="0.2">
      <c r="A68" s="79"/>
      <c r="B68" s="1" t="s">
        <v>118</v>
      </c>
      <c r="C68" s="37" t="s">
        <v>312</v>
      </c>
      <c r="D68" s="40" t="s">
        <v>4</v>
      </c>
      <c r="E68" s="40" t="s">
        <v>313</v>
      </c>
      <c r="F68" s="44" t="s">
        <v>315</v>
      </c>
      <c r="G68" s="3" t="s">
        <v>134</v>
      </c>
      <c r="H68" s="30" t="s">
        <v>217</v>
      </c>
      <c r="I68" s="45">
        <v>0.4</v>
      </c>
      <c r="J68" s="85"/>
      <c r="K68" s="85"/>
      <c r="L68" s="88"/>
    </row>
    <row r="69" spans="1:12" ht="27" x14ac:dyDescent="0.2">
      <c r="A69" s="77">
        <v>6</v>
      </c>
      <c r="B69" s="1" t="s">
        <v>122</v>
      </c>
      <c r="C69" s="1" t="s">
        <v>21</v>
      </c>
      <c r="D69" s="1" t="s">
        <v>5</v>
      </c>
      <c r="E69" s="1" t="s">
        <v>171</v>
      </c>
      <c r="F69" s="11" t="s">
        <v>86</v>
      </c>
      <c r="G69" s="3" t="s">
        <v>134</v>
      </c>
      <c r="H69" s="30" t="s">
        <v>217</v>
      </c>
      <c r="I69" s="2">
        <v>0.12</v>
      </c>
      <c r="J69" s="83">
        <f>SUM(I69:I75)</f>
        <v>1.75</v>
      </c>
      <c r="K69" s="83"/>
      <c r="L69" s="86"/>
    </row>
    <row r="70" spans="1:12" ht="27" x14ac:dyDescent="0.2">
      <c r="A70" s="78"/>
      <c r="B70" s="1" t="s">
        <v>122</v>
      </c>
      <c r="C70" s="1" t="s">
        <v>21</v>
      </c>
      <c r="D70" s="1" t="s">
        <v>5</v>
      </c>
      <c r="E70" s="1" t="s">
        <v>196</v>
      </c>
      <c r="F70" s="11" t="s">
        <v>86</v>
      </c>
      <c r="G70" s="3" t="s">
        <v>134</v>
      </c>
      <c r="H70" s="30" t="s">
        <v>217</v>
      </c>
      <c r="I70" s="2">
        <v>0.17</v>
      </c>
      <c r="J70" s="84"/>
      <c r="K70" s="84"/>
      <c r="L70" s="87"/>
    </row>
    <row r="71" spans="1:12" ht="27" x14ac:dyDescent="0.2">
      <c r="A71" s="78"/>
      <c r="B71" s="1" t="s">
        <v>122</v>
      </c>
      <c r="C71" s="1" t="s">
        <v>21</v>
      </c>
      <c r="D71" s="1" t="s">
        <v>19</v>
      </c>
      <c r="E71" s="1" t="s">
        <v>167</v>
      </c>
      <c r="F71" s="11" t="s">
        <v>86</v>
      </c>
      <c r="G71" s="3" t="s">
        <v>134</v>
      </c>
      <c r="H71" s="30" t="s">
        <v>217</v>
      </c>
      <c r="I71" s="2">
        <v>0.2</v>
      </c>
      <c r="J71" s="84"/>
      <c r="K71" s="84"/>
      <c r="L71" s="87"/>
    </row>
    <row r="72" spans="1:12" x14ac:dyDescent="0.2">
      <c r="A72" s="78"/>
      <c r="B72" s="1" t="s">
        <v>122</v>
      </c>
      <c r="C72" s="1" t="s">
        <v>21</v>
      </c>
      <c r="D72" s="1" t="s">
        <v>19</v>
      </c>
      <c r="E72" s="1" t="s">
        <v>168</v>
      </c>
      <c r="F72" s="11" t="s">
        <v>87</v>
      </c>
      <c r="G72" s="3" t="s">
        <v>134</v>
      </c>
      <c r="H72" s="30" t="s">
        <v>217</v>
      </c>
      <c r="I72" s="2">
        <v>0.5</v>
      </c>
      <c r="J72" s="84"/>
      <c r="K72" s="84"/>
      <c r="L72" s="87"/>
    </row>
    <row r="73" spans="1:12" x14ac:dyDescent="0.2">
      <c r="A73" s="78"/>
      <c r="B73" s="1" t="s">
        <v>122</v>
      </c>
      <c r="C73" s="1" t="s">
        <v>21</v>
      </c>
      <c r="D73" s="1" t="s">
        <v>19</v>
      </c>
      <c r="E73" s="1" t="s">
        <v>238</v>
      </c>
      <c r="F73" s="11" t="s">
        <v>87</v>
      </c>
      <c r="G73" s="3" t="s">
        <v>134</v>
      </c>
      <c r="H73" s="30" t="s">
        <v>217</v>
      </c>
      <c r="I73" s="2">
        <v>0.15</v>
      </c>
      <c r="J73" s="84"/>
      <c r="K73" s="84"/>
      <c r="L73" s="87"/>
    </row>
    <row r="74" spans="1:12" x14ac:dyDescent="0.2">
      <c r="A74" s="78"/>
      <c r="B74" s="1" t="s">
        <v>122</v>
      </c>
      <c r="C74" s="1" t="s">
        <v>21</v>
      </c>
      <c r="D74" s="1" t="s">
        <v>5</v>
      </c>
      <c r="E74" s="1" t="s">
        <v>197</v>
      </c>
      <c r="F74" s="11" t="s">
        <v>87</v>
      </c>
      <c r="G74" s="3" t="s">
        <v>134</v>
      </c>
      <c r="H74" s="30" t="s">
        <v>217</v>
      </c>
      <c r="I74" s="2">
        <v>0.03</v>
      </c>
      <c r="J74" s="84"/>
      <c r="K74" s="84"/>
      <c r="L74" s="87"/>
    </row>
    <row r="75" spans="1:12" x14ac:dyDescent="0.2">
      <c r="A75" s="79"/>
      <c r="B75" s="1" t="s">
        <v>122</v>
      </c>
      <c r="C75" s="1" t="s">
        <v>121</v>
      </c>
      <c r="D75" s="1" t="s">
        <v>19</v>
      </c>
      <c r="E75" s="1" t="s">
        <v>239</v>
      </c>
      <c r="F75" s="11" t="s">
        <v>87</v>
      </c>
      <c r="G75" s="3" t="s">
        <v>134</v>
      </c>
      <c r="H75" s="30" t="s">
        <v>217</v>
      </c>
      <c r="I75" s="2">
        <v>0.57999999999999996</v>
      </c>
      <c r="J75" s="85"/>
      <c r="K75" s="85"/>
      <c r="L75" s="88"/>
    </row>
    <row r="76" spans="1:12" ht="27" x14ac:dyDescent="0.2">
      <c r="A76" s="77">
        <v>7</v>
      </c>
      <c r="B76" s="1" t="s">
        <v>50</v>
      </c>
      <c r="C76" s="6" t="s">
        <v>210</v>
      </c>
      <c r="D76" s="1" t="s">
        <v>5</v>
      </c>
      <c r="E76" s="1" t="s">
        <v>240</v>
      </c>
      <c r="F76" s="11" t="s">
        <v>211</v>
      </c>
      <c r="G76" s="3" t="s">
        <v>136</v>
      </c>
      <c r="H76" s="30" t="s">
        <v>217</v>
      </c>
      <c r="I76" s="2">
        <v>0.06</v>
      </c>
      <c r="J76" s="83">
        <f>SUM(I76:I86)</f>
        <v>4.03</v>
      </c>
      <c r="K76" s="83"/>
      <c r="L76" s="86"/>
    </row>
    <row r="77" spans="1:12" ht="27" x14ac:dyDescent="0.2">
      <c r="A77" s="78"/>
      <c r="B77" s="1" t="s">
        <v>50</v>
      </c>
      <c r="C77" s="1" t="s">
        <v>32</v>
      </c>
      <c r="D77" s="1" t="s">
        <v>5</v>
      </c>
      <c r="E77" s="1" t="s">
        <v>172</v>
      </c>
      <c r="F77" s="11" t="s">
        <v>215</v>
      </c>
      <c r="G77" s="3" t="s">
        <v>135</v>
      </c>
      <c r="H77" s="30" t="s">
        <v>217</v>
      </c>
      <c r="I77" s="2">
        <v>0.01</v>
      </c>
      <c r="J77" s="84"/>
      <c r="K77" s="84"/>
      <c r="L77" s="87"/>
    </row>
    <row r="78" spans="1:12" ht="27" x14ac:dyDescent="0.2">
      <c r="A78" s="78"/>
      <c r="B78" s="1" t="s">
        <v>50</v>
      </c>
      <c r="C78" s="1" t="s">
        <v>32</v>
      </c>
      <c r="D78" s="1" t="s">
        <v>4</v>
      </c>
      <c r="E78" s="1" t="s">
        <v>173</v>
      </c>
      <c r="F78" s="11" t="s">
        <v>215</v>
      </c>
      <c r="G78" s="3" t="s">
        <v>135</v>
      </c>
      <c r="H78" s="30" t="s">
        <v>217</v>
      </c>
      <c r="I78" s="2">
        <v>0.02</v>
      </c>
      <c r="J78" s="84"/>
      <c r="K78" s="84"/>
      <c r="L78" s="87"/>
    </row>
    <row r="79" spans="1:12" ht="27" x14ac:dyDescent="0.2">
      <c r="A79" s="78"/>
      <c r="B79" s="1" t="s">
        <v>50</v>
      </c>
      <c r="C79" s="1" t="s">
        <v>32</v>
      </c>
      <c r="D79" s="1" t="s">
        <v>5</v>
      </c>
      <c r="E79" s="1" t="s">
        <v>137</v>
      </c>
      <c r="F79" s="11" t="s">
        <v>215</v>
      </c>
      <c r="G79" s="3" t="s">
        <v>135</v>
      </c>
      <c r="H79" s="30" t="s">
        <v>217</v>
      </c>
      <c r="I79" s="2">
        <v>0.02</v>
      </c>
      <c r="J79" s="84"/>
      <c r="K79" s="84"/>
      <c r="L79" s="87"/>
    </row>
    <row r="80" spans="1:12" ht="27" x14ac:dyDescent="0.2">
      <c r="A80" s="78"/>
      <c r="B80" s="1" t="s">
        <v>50</v>
      </c>
      <c r="C80" s="1" t="s">
        <v>32</v>
      </c>
      <c r="D80" s="1" t="s">
        <v>4</v>
      </c>
      <c r="E80" s="1" t="s">
        <v>174</v>
      </c>
      <c r="F80" s="11" t="s">
        <v>215</v>
      </c>
      <c r="G80" s="3" t="s">
        <v>135</v>
      </c>
      <c r="H80" s="30" t="s">
        <v>217</v>
      </c>
      <c r="I80" s="2">
        <v>0.01</v>
      </c>
      <c r="J80" s="84"/>
      <c r="K80" s="84"/>
      <c r="L80" s="87"/>
    </row>
    <row r="81" spans="1:12" ht="27" x14ac:dyDescent="0.2">
      <c r="A81" s="78"/>
      <c r="B81" s="1" t="s">
        <v>50</v>
      </c>
      <c r="C81" s="1" t="s">
        <v>31</v>
      </c>
      <c r="D81" s="1" t="s">
        <v>19</v>
      </c>
      <c r="E81" s="1" t="s">
        <v>175</v>
      </c>
      <c r="F81" s="11" t="s">
        <v>215</v>
      </c>
      <c r="G81" s="3" t="s">
        <v>135</v>
      </c>
      <c r="H81" s="30" t="s">
        <v>217</v>
      </c>
      <c r="I81" s="2">
        <v>1.37</v>
      </c>
      <c r="J81" s="84"/>
      <c r="K81" s="84"/>
      <c r="L81" s="87"/>
    </row>
    <row r="82" spans="1:12" ht="27" x14ac:dyDescent="0.2">
      <c r="A82" s="78"/>
      <c r="B82" s="1" t="s">
        <v>50</v>
      </c>
      <c r="C82" s="1" t="s">
        <v>31</v>
      </c>
      <c r="D82" s="1" t="s">
        <v>19</v>
      </c>
      <c r="E82" s="1" t="s">
        <v>176</v>
      </c>
      <c r="F82" s="11" t="s">
        <v>215</v>
      </c>
      <c r="G82" s="3" t="s">
        <v>135</v>
      </c>
      <c r="H82" s="30" t="s">
        <v>217</v>
      </c>
      <c r="I82" s="2">
        <v>0.82</v>
      </c>
      <c r="J82" s="84"/>
      <c r="K82" s="84"/>
      <c r="L82" s="87"/>
    </row>
    <row r="83" spans="1:12" x14ac:dyDescent="0.2">
      <c r="A83" s="78"/>
      <c r="B83" s="1" t="s">
        <v>50</v>
      </c>
      <c r="C83" s="1" t="s">
        <v>31</v>
      </c>
      <c r="D83" s="1" t="s">
        <v>19</v>
      </c>
      <c r="E83" s="1" t="s">
        <v>177</v>
      </c>
      <c r="F83" s="11" t="s">
        <v>89</v>
      </c>
      <c r="G83" s="3" t="s">
        <v>135</v>
      </c>
      <c r="H83" s="30" t="s">
        <v>217</v>
      </c>
      <c r="I83" s="2">
        <v>0.14000000000000001</v>
      </c>
      <c r="J83" s="84"/>
      <c r="K83" s="84"/>
      <c r="L83" s="87"/>
    </row>
    <row r="84" spans="1:12" x14ac:dyDescent="0.2">
      <c r="A84" s="78"/>
      <c r="B84" s="1" t="s">
        <v>50</v>
      </c>
      <c r="C84" s="1" t="s">
        <v>132</v>
      </c>
      <c r="D84" s="1" t="s">
        <v>5</v>
      </c>
      <c r="E84" s="1" t="s">
        <v>178</v>
      </c>
      <c r="F84" s="11" t="s">
        <v>89</v>
      </c>
      <c r="G84" s="3" t="s">
        <v>135</v>
      </c>
      <c r="H84" s="30" t="s">
        <v>217</v>
      </c>
      <c r="I84" s="2">
        <v>0.02</v>
      </c>
      <c r="J84" s="84"/>
      <c r="K84" s="84"/>
      <c r="L84" s="87"/>
    </row>
    <row r="85" spans="1:12" x14ac:dyDescent="0.2">
      <c r="A85" s="78"/>
      <c r="B85" s="1" t="s">
        <v>50</v>
      </c>
      <c r="C85" s="1" t="s">
        <v>132</v>
      </c>
      <c r="D85" s="1" t="s">
        <v>4</v>
      </c>
      <c r="E85" s="1" t="s">
        <v>179</v>
      </c>
      <c r="F85" s="11" t="s">
        <v>89</v>
      </c>
      <c r="G85" s="3" t="s">
        <v>135</v>
      </c>
      <c r="H85" s="30" t="s">
        <v>217</v>
      </c>
      <c r="I85" s="2">
        <v>0.01</v>
      </c>
      <c r="J85" s="84"/>
      <c r="K85" s="84"/>
      <c r="L85" s="87"/>
    </row>
    <row r="86" spans="1:12" x14ac:dyDescent="0.2">
      <c r="A86" s="79"/>
      <c r="B86" s="1" t="s">
        <v>50</v>
      </c>
      <c r="C86" s="1" t="s">
        <v>31</v>
      </c>
      <c r="D86" s="1" t="s">
        <v>19</v>
      </c>
      <c r="E86" s="1" t="s">
        <v>180</v>
      </c>
      <c r="F86" s="11" t="s">
        <v>89</v>
      </c>
      <c r="G86" s="3" t="s">
        <v>135</v>
      </c>
      <c r="H86" s="30" t="s">
        <v>217</v>
      </c>
      <c r="I86" s="2">
        <v>1.55</v>
      </c>
      <c r="J86" s="85"/>
      <c r="K86" s="85"/>
      <c r="L86" s="88"/>
    </row>
    <row r="87" spans="1:12" x14ac:dyDescent="0.2">
      <c r="A87" s="77">
        <v>8</v>
      </c>
      <c r="B87" s="1" t="s">
        <v>241</v>
      </c>
      <c r="C87" s="1" t="s">
        <v>90</v>
      </c>
      <c r="D87" s="1" t="s">
        <v>19</v>
      </c>
      <c r="E87" s="1" t="s">
        <v>23</v>
      </c>
      <c r="F87" s="11" t="s">
        <v>26</v>
      </c>
      <c r="G87" s="3" t="s">
        <v>135</v>
      </c>
      <c r="H87" s="30" t="s">
        <v>217</v>
      </c>
      <c r="I87" s="2">
        <v>0.1</v>
      </c>
      <c r="J87" s="83">
        <f>SUM(I87:I99)</f>
        <v>6.4799999999999986</v>
      </c>
      <c r="K87" s="83"/>
      <c r="L87" s="86"/>
    </row>
    <row r="88" spans="1:12" ht="27" x14ac:dyDescent="0.2">
      <c r="A88" s="78"/>
      <c r="B88" s="1" t="s">
        <v>241</v>
      </c>
      <c r="C88" s="1" t="s">
        <v>52</v>
      </c>
      <c r="D88" s="1" t="s">
        <v>5</v>
      </c>
      <c r="E88" s="1" t="s">
        <v>181</v>
      </c>
      <c r="F88" s="11" t="s">
        <v>93</v>
      </c>
      <c r="G88" s="3" t="s">
        <v>135</v>
      </c>
      <c r="H88" s="30" t="s">
        <v>217</v>
      </c>
      <c r="I88" s="2">
        <v>0.5</v>
      </c>
      <c r="J88" s="84"/>
      <c r="K88" s="84"/>
      <c r="L88" s="87"/>
    </row>
    <row r="89" spans="1:12" ht="27" x14ac:dyDescent="0.2">
      <c r="A89" s="78"/>
      <c r="B89" s="1" t="s">
        <v>241</v>
      </c>
      <c r="C89" s="1" t="s">
        <v>52</v>
      </c>
      <c r="D89" s="1" t="s">
        <v>19</v>
      </c>
      <c r="E89" s="1" t="s">
        <v>182</v>
      </c>
      <c r="F89" s="11" t="s">
        <v>94</v>
      </c>
      <c r="G89" s="3" t="s">
        <v>135</v>
      </c>
      <c r="H89" s="30" t="s">
        <v>217</v>
      </c>
      <c r="I89" s="2">
        <v>0.6</v>
      </c>
      <c r="J89" s="84"/>
      <c r="K89" s="84"/>
      <c r="L89" s="87"/>
    </row>
    <row r="90" spans="1:12" ht="27" x14ac:dyDescent="0.2">
      <c r="A90" s="78"/>
      <c r="B90" s="1" t="s">
        <v>241</v>
      </c>
      <c r="C90" s="1" t="s">
        <v>52</v>
      </c>
      <c r="D90" s="1" t="s">
        <v>19</v>
      </c>
      <c r="E90" s="1" t="s">
        <v>242</v>
      </c>
      <c r="F90" s="11" t="s">
        <v>94</v>
      </c>
      <c r="G90" s="3" t="s">
        <v>135</v>
      </c>
      <c r="H90" s="30" t="s">
        <v>217</v>
      </c>
      <c r="I90" s="2">
        <v>0.03</v>
      </c>
      <c r="J90" s="84"/>
      <c r="K90" s="84"/>
      <c r="L90" s="87"/>
    </row>
    <row r="91" spans="1:12" ht="27" x14ac:dyDescent="0.2">
      <c r="A91" s="78"/>
      <c r="B91" s="1" t="s">
        <v>241</v>
      </c>
      <c r="C91" s="1" t="s">
        <v>52</v>
      </c>
      <c r="D91" s="1" t="s">
        <v>5</v>
      </c>
      <c r="E91" s="1" t="s">
        <v>183</v>
      </c>
      <c r="F91" s="11" t="s">
        <v>94</v>
      </c>
      <c r="G91" s="3" t="s">
        <v>135</v>
      </c>
      <c r="H91" s="30" t="s">
        <v>217</v>
      </c>
      <c r="I91" s="2">
        <v>0.2</v>
      </c>
      <c r="J91" s="84"/>
      <c r="K91" s="84"/>
      <c r="L91" s="87"/>
    </row>
    <row r="92" spans="1:12" ht="27" x14ac:dyDescent="0.2">
      <c r="A92" s="78"/>
      <c r="B92" s="1" t="s">
        <v>241</v>
      </c>
      <c r="C92" s="1" t="s">
        <v>53</v>
      </c>
      <c r="D92" s="1" t="s">
        <v>19</v>
      </c>
      <c r="E92" s="1" t="s">
        <v>184</v>
      </c>
      <c r="F92" s="11" t="s">
        <v>95</v>
      </c>
      <c r="G92" s="3" t="s">
        <v>135</v>
      </c>
      <c r="H92" s="30" t="s">
        <v>217</v>
      </c>
      <c r="I92" s="2">
        <v>2.0499999999999998</v>
      </c>
      <c r="J92" s="84"/>
      <c r="K92" s="84"/>
      <c r="L92" s="87"/>
    </row>
    <row r="93" spans="1:12" ht="27" x14ac:dyDescent="0.2">
      <c r="A93" s="78"/>
      <c r="B93" s="1" t="s">
        <v>241</v>
      </c>
      <c r="C93" s="1" t="s">
        <v>53</v>
      </c>
      <c r="D93" s="1" t="s">
        <v>5</v>
      </c>
      <c r="E93" s="1" t="s">
        <v>243</v>
      </c>
      <c r="F93" s="11" t="s">
        <v>96</v>
      </c>
      <c r="G93" s="3" t="s">
        <v>135</v>
      </c>
      <c r="H93" s="30" t="s">
        <v>217</v>
      </c>
      <c r="I93" s="2">
        <v>0.01</v>
      </c>
      <c r="J93" s="84"/>
      <c r="K93" s="84"/>
      <c r="L93" s="87"/>
    </row>
    <row r="94" spans="1:12" ht="27" x14ac:dyDescent="0.2">
      <c r="A94" s="78"/>
      <c r="B94" s="1" t="s">
        <v>241</v>
      </c>
      <c r="C94" s="1" t="s">
        <v>53</v>
      </c>
      <c r="D94" s="1" t="s">
        <v>4</v>
      </c>
      <c r="E94" s="1" t="s">
        <v>244</v>
      </c>
      <c r="F94" s="11" t="s">
        <v>96</v>
      </c>
      <c r="G94" s="3" t="s">
        <v>135</v>
      </c>
      <c r="H94" s="30" t="s">
        <v>217</v>
      </c>
      <c r="I94" s="2">
        <v>0.01</v>
      </c>
      <c r="J94" s="84"/>
      <c r="K94" s="84"/>
      <c r="L94" s="87"/>
    </row>
    <row r="95" spans="1:12" ht="27" x14ac:dyDescent="0.2">
      <c r="A95" s="78"/>
      <c r="B95" s="1" t="s">
        <v>241</v>
      </c>
      <c r="C95" s="1" t="s">
        <v>53</v>
      </c>
      <c r="D95" s="1" t="s">
        <v>19</v>
      </c>
      <c r="E95" s="1" t="s">
        <v>185</v>
      </c>
      <c r="F95" s="11" t="s">
        <v>96</v>
      </c>
      <c r="G95" s="3" t="s">
        <v>135</v>
      </c>
      <c r="H95" s="30" t="s">
        <v>217</v>
      </c>
      <c r="I95" s="2">
        <v>0.3</v>
      </c>
      <c r="J95" s="84"/>
      <c r="K95" s="84"/>
      <c r="L95" s="87"/>
    </row>
    <row r="96" spans="1:12" x14ac:dyDescent="0.2">
      <c r="A96" s="78"/>
      <c r="B96" s="1" t="s">
        <v>241</v>
      </c>
      <c r="C96" s="1" t="s">
        <v>54</v>
      </c>
      <c r="D96" s="1" t="s">
        <v>4</v>
      </c>
      <c r="E96" s="1" t="s">
        <v>186</v>
      </c>
      <c r="F96" s="11" t="s">
        <v>91</v>
      </c>
      <c r="G96" s="3" t="s">
        <v>135</v>
      </c>
      <c r="H96" s="30" t="s">
        <v>217</v>
      </c>
      <c r="I96" s="2">
        <v>0.05</v>
      </c>
      <c r="J96" s="84"/>
      <c r="K96" s="84"/>
      <c r="L96" s="87"/>
    </row>
    <row r="97" spans="1:12" ht="27" x14ac:dyDescent="0.2">
      <c r="A97" s="78"/>
      <c r="B97" s="1" t="s">
        <v>241</v>
      </c>
      <c r="C97" s="1" t="s">
        <v>55</v>
      </c>
      <c r="D97" s="1" t="s">
        <v>4</v>
      </c>
      <c r="E97" s="1" t="s">
        <v>138</v>
      </c>
      <c r="F97" s="11" t="s">
        <v>92</v>
      </c>
      <c r="G97" s="3" t="s">
        <v>135</v>
      </c>
      <c r="H97" s="30" t="s">
        <v>217</v>
      </c>
      <c r="I97" s="2">
        <v>1.22</v>
      </c>
      <c r="J97" s="84"/>
      <c r="K97" s="84"/>
      <c r="L97" s="87"/>
    </row>
    <row r="98" spans="1:12" ht="27" x14ac:dyDescent="0.2">
      <c r="A98" s="78"/>
      <c r="B98" s="1" t="s">
        <v>241</v>
      </c>
      <c r="C98" s="1" t="s">
        <v>55</v>
      </c>
      <c r="D98" s="1" t="s">
        <v>4</v>
      </c>
      <c r="E98" s="1" t="s">
        <v>245</v>
      </c>
      <c r="F98" s="11" t="s">
        <v>92</v>
      </c>
      <c r="G98" s="3" t="s">
        <v>135</v>
      </c>
      <c r="H98" s="30" t="s">
        <v>217</v>
      </c>
      <c r="I98" s="2">
        <v>0.01</v>
      </c>
      <c r="J98" s="84"/>
      <c r="K98" s="84"/>
      <c r="L98" s="87"/>
    </row>
    <row r="99" spans="1:12" ht="27" x14ac:dyDescent="0.2">
      <c r="A99" s="79"/>
      <c r="B99" s="1" t="s">
        <v>241</v>
      </c>
      <c r="C99" s="1" t="s">
        <v>55</v>
      </c>
      <c r="D99" s="1" t="s">
        <v>19</v>
      </c>
      <c r="E99" s="1" t="s">
        <v>187</v>
      </c>
      <c r="F99" s="11" t="s">
        <v>92</v>
      </c>
      <c r="G99" s="3" t="s">
        <v>135</v>
      </c>
      <c r="H99" s="30" t="s">
        <v>217</v>
      </c>
      <c r="I99" s="2">
        <v>1.4</v>
      </c>
      <c r="J99" s="85"/>
      <c r="K99" s="85"/>
      <c r="L99" s="88"/>
    </row>
    <row r="100" spans="1:12" ht="27" x14ac:dyDescent="0.2">
      <c r="A100" s="77">
        <v>9</v>
      </c>
      <c r="B100" s="1" t="s">
        <v>246</v>
      </c>
      <c r="C100" s="1" t="s">
        <v>56</v>
      </c>
      <c r="D100" s="1" t="s">
        <v>19</v>
      </c>
      <c r="E100" s="1" t="s">
        <v>188</v>
      </c>
      <c r="F100" s="11" t="s">
        <v>216</v>
      </c>
      <c r="G100" s="3" t="s">
        <v>135</v>
      </c>
      <c r="H100" s="30" t="s">
        <v>217</v>
      </c>
      <c r="I100" s="2">
        <v>0.8</v>
      </c>
      <c r="J100" s="83">
        <f>SUM(I100:I104)</f>
        <v>2.48</v>
      </c>
      <c r="K100" s="83"/>
      <c r="L100" s="86"/>
    </row>
    <row r="101" spans="1:12" x14ac:dyDescent="0.2">
      <c r="A101" s="78"/>
      <c r="B101" s="1" t="s">
        <v>246</v>
      </c>
      <c r="C101" s="1" t="s">
        <v>56</v>
      </c>
      <c r="D101" s="1" t="s">
        <v>19</v>
      </c>
      <c r="E101" s="1" t="s">
        <v>189</v>
      </c>
      <c r="F101" s="11" t="s">
        <v>97</v>
      </c>
      <c r="G101" s="3" t="s">
        <v>135</v>
      </c>
      <c r="H101" s="30" t="s">
        <v>217</v>
      </c>
      <c r="I101" s="2">
        <v>0.8</v>
      </c>
      <c r="J101" s="84"/>
      <c r="K101" s="84"/>
      <c r="L101" s="87"/>
    </row>
    <row r="102" spans="1:12" ht="40.5" x14ac:dyDescent="0.2">
      <c r="A102" s="78"/>
      <c r="B102" s="1" t="s">
        <v>246</v>
      </c>
      <c r="C102" s="1" t="s">
        <v>57</v>
      </c>
      <c r="D102" s="1" t="s">
        <v>4</v>
      </c>
      <c r="E102" s="1" t="s">
        <v>190</v>
      </c>
      <c r="F102" s="11" t="s">
        <v>124</v>
      </c>
      <c r="G102" s="3" t="s">
        <v>135</v>
      </c>
      <c r="H102" s="30" t="s">
        <v>217</v>
      </c>
      <c r="I102" s="2">
        <v>0.08</v>
      </c>
      <c r="J102" s="84"/>
      <c r="K102" s="84"/>
      <c r="L102" s="87"/>
    </row>
    <row r="103" spans="1:12" ht="27" x14ac:dyDescent="0.2">
      <c r="A103" s="78"/>
      <c r="B103" s="1" t="s">
        <v>246</v>
      </c>
      <c r="C103" s="1" t="s">
        <v>57</v>
      </c>
      <c r="D103" s="1" t="s">
        <v>4</v>
      </c>
      <c r="E103" s="1" t="s">
        <v>191</v>
      </c>
      <c r="F103" s="11" t="s">
        <v>98</v>
      </c>
      <c r="G103" s="3" t="s">
        <v>135</v>
      </c>
      <c r="H103" s="30" t="s">
        <v>217</v>
      </c>
      <c r="I103" s="2">
        <v>0.2</v>
      </c>
      <c r="J103" s="84"/>
      <c r="K103" s="84"/>
      <c r="L103" s="87"/>
    </row>
    <row r="104" spans="1:12" x14ac:dyDescent="0.2">
      <c r="A104" s="79"/>
      <c r="B104" s="1" t="s">
        <v>246</v>
      </c>
      <c r="C104" s="1" t="s">
        <v>58</v>
      </c>
      <c r="D104" s="1" t="s">
        <v>19</v>
      </c>
      <c r="E104" s="1" t="s">
        <v>192</v>
      </c>
      <c r="F104" s="11" t="s">
        <v>27</v>
      </c>
      <c r="G104" s="3" t="s">
        <v>135</v>
      </c>
      <c r="H104" s="30" t="s">
        <v>217</v>
      </c>
      <c r="I104" s="2">
        <v>0.6</v>
      </c>
      <c r="J104" s="85"/>
      <c r="K104" s="85"/>
      <c r="L104" s="88"/>
    </row>
    <row r="105" spans="1:12" x14ac:dyDescent="0.2">
      <c r="A105" s="77">
        <v>10</v>
      </c>
      <c r="B105" s="1" t="s">
        <v>48</v>
      </c>
      <c r="C105" s="1" t="s">
        <v>49</v>
      </c>
      <c r="D105" s="1" t="s">
        <v>19</v>
      </c>
      <c r="E105" s="1" t="s">
        <v>193</v>
      </c>
      <c r="F105" s="11" t="s">
        <v>27</v>
      </c>
      <c r="G105" s="3" t="s">
        <v>135</v>
      </c>
      <c r="H105" s="30" t="s">
        <v>217</v>
      </c>
      <c r="I105" s="2">
        <v>0.2</v>
      </c>
      <c r="J105" s="83">
        <f>SUM(I105:I106)</f>
        <v>4.47</v>
      </c>
      <c r="K105" s="83"/>
      <c r="L105" s="86"/>
    </row>
    <row r="106" spans="1:12" x14ac:dyDescent="0.2">
      <c r="A106" s="79"/>
      <c r="B106" s="1" t="s">
        <v>48</v>
      </c>
      <c r="C106" s="1" t="s">
        <v>30</v>
      </c>
      <c r="D106" s="1" t="s">
        <v>5</v>
      </c>
      <c r="E106" s="1" t="s">
        <v>247</v>
      </c>
      <c r="F106" s="11" t="s">
        <v>114</v>
      </c>
      <c r="G106" s="3" t="s">
        <v>136</v>
      </c>
      <c r="H106" s="30" t="s">
        <v>217</v>
      </c>
      <c r="I106" s="2">
        <v>4.2699999999999996</v>
      </c>
      <c r="J106" s="85"/>
      <c r="K106" s="85"/>
      <c r="L106" s="88"/>
    </row>
    <row r="107" spans="1:12" ht="27" x14ac:dyDescent="0.2">
      <c r="A107" s="77">
        <v>11</v>
      </c>
      <c r="B107" s="1" t="s">
        <v>45</v>
      </c>
      <c r="C107" s="1" t="s">
        <v>46</v>
      </c>
      <c r="D107" s="1" t="s">
        <v>5</v>
      </c>
      <c r="E107" s="1" t="s">
        <v>194</v>
      </c>
      <c r="F107" s="11" t="s">
        <v>100</v>
      </c>
      <c r="G107" s="3" t="s">
        <v>135</v>
      </c>
      <c r="H107" s="30" t="s">
        <v>217</v>
      </c>
      <c r="I107" s="2">
        <v>0.03</v>
      </c>
      <c r="J107" s="83">
        <f>SUM(I107:I110)</f>
        <v>1.0499999999999998</v>
      </c>
      <c r="K107" s="83"/>
      <c r="L107" s="86"/>
    </row>
    <row r="108" spans="1:12" ht="27" x14ac:dyDescent="0.2">
      <c r="A108" s="78"/>
      <c r="B108" s="1" t="s">
        <v>45</v>
      </c>
      <c r="C108" s="1" t="s">
        <v>125</v>
      </c>
      <c r="D108" s="1" t="s">
        <v>5</v>
      </c>
      <c r="E108" s="1" t="s">
        <v>139</v>
      </c>
      <c r="F108" s="11" t="s">
        <v>126</v>
      </c>
      <c r="G108" s="3" t="s">
        <v>135</v>
      </c>
      <c r="H108" s="30" t="s">
        <v>217</v>
      </c>
      <c r="I108" s="2">
        <v>0.02</v>
      </c>
      <c r="J108" s="84"/>
      <c r="K108" s="84"/>
      <c r="L108" s="87"/>
    </row>
    <row r="109" spans="1:12" ht="27" x14ac:dyDescent="0.2">
      <c r="A109" s="78"/>
      <c r="B109" s="1" t="s">
        <v>45</v>
      </c>
      <c r="C109" s="1" t="s">
        <v>47</v>
      </c>
      <c r="D109" s="1" t="s">
        <v>5</v>
      </c>
      <c r="E109" s="1" t="s">
        <v>140</v>
      </c>
      <c r="F109" s="11" t="s">
        <v>99</v>
      </c>
      <c r="G109" s="3" t="s">
        <v>135</v>
      </c>
      <c r="H109" s="30" t="s">
        <v>217</v>
      </c>
      <c r="I109" s="2">
        <v>0.3</v>
      </c>
      <c r="J109" s="84"/>
      <c r="K109" s="84"/>
      <c r="L109" s="87"/>
    </row>
    <row r="110" spans="1:12" ht="27" x14ac:dyDescent="0.2">
      <c r="A110" s="79"/>
      <c r="B110" s="1" t="s">
        <v>45</v>
      </c>
      <c r="C110" s="1" t="s">
        <v>116</v>
      </c>
      <c r="D110" s="1" t="s">
        <v>19</v>
      </c>
      <c r="E110" s="1" t="s">
        <v>141</v>
      </c>
      <c r="F110" s="11" t="s">
        <v>127</v>
      </c>
      <c r="G110" s="3" t="s">
        <v>135</v>
      </c>
      <c r="H110" s="30" t="s">
        <v>217</v>
      </c>
      <c r="I110" s="2">
        <v>0.7</v>
      </c>
      <c r="J110" s="85"/>
      <c r="K110" s="85"/>
      <c r="L110" s="88"/>
    </row>
    <row r="111" spans="1:12" x14ac:dyDescent="0.2">
      <c r="A111" s="77">
        <v>12</v>
      </c>
      <c r="B111" s="37" t="s">
        <v>38</v>
      </c>
      <c r="C111" s="37" t="s">
        <v>264</v>
      </c>
      <c r="D111" s="37" t="s">
        <v>5</v>
      </c>
      <c r="E111" s="37" t="s">
        <v>265</v>
      </c>
      <c r="F111" s="38" t="s">
        <v>266</v>
      </c>
      <c r="G111" s="3" t="s">
        <v>135</v>
      </c>
      <c r="H111" s="30" t="s">
        <v>217</v>
      </c>
      <c r="I111" s="2">
        <v>0.01</v>
      </c>
      <c r="J111" s="83">
        <f>SUM(I111:I125)</f>
        <v>2.0699999999999998</v>
      </c>
      <c r="K111" s="83"/>
      <c r="L111" s="86"/>
    </row>
    <row r="112" spans="1:12" x14ac:dyDescent="0.2">
      <c r="A112" s="78"/>
      <c r="B112" s="1" t="s">
        <v>38</v>
      </c>
      <c r="C112" s="1" t="s">
        <v>39</v>
      </c>
      <c r="D112" s="1" t="s">
        <v>19</v>
      </c>
      <c r="E112" s="1" t="s">
        <v>248</v>
      </c>
      <c r="F112" s="11" t="s">
        <v>102</v>
      </c>
      <c r="G112" s="3" t="s">
        <v>135</v>
      </c>
      <c r="H112" s="30" t="s">
        <v>217</v>
      </c>
      <c r="I112" s="2">
        <v>0.35</v>
      </c>
      <c r="J112" s="84"/>
      <c r="K112" s="84"/>
      <c r="L112" s="87"/>
    </row>
    <row r="113" spans="1:12" x14ac:dyDescent="0.2">
      <c r="A113" s="78"/>
      <c r="B113" s="1" t="s">
        <v>38</v>
      </c>
      <c r="C113" s="1" t="s">
        <v>40</v>
      </c>
      <c r="D113" s="1" t="s">
        <v>5</v>
      </c>
      <c r="E113" s="37" t="s">
        <v>267</v>
      </c>
      <c r="F113" s="11" t="s">
        <v>101</v>
      </c>
      <c r="G113" s="3" t="s">
        <v>135</v>
      </c>
      <c r="H113" s="30" t="s">
        <v>217</v>
      </c>
      <c r="I113" s="2">
        <v>0.01</v>
      </c>
      <c r="J113" s="84"/>
      <c r="K113" s="84"/>
      <c r="L113" s="87"/>
    </row>
    <row r="114" spans="1:12" x14ac:dyDescent="0.2">
      <c r="A114" s="78"/>
      <c r="B114" s="37" t="s">
        <v>38</v>
      </c>
      <c r="C114" s="37" t="s">
        <v>41</v>
      </c>
      <c r="D114" s="39" t="s">
        <v>4</v>
      </c>
      <c r="E114" s="37" t="s">
        <v>268</v>
      </c>
      <c r="F114" s="38" t="s">
        <v>269</v>
      </c>
      <c r="G114" s="3" t="s">
        <v>135</v>
      </c>
      <c r="H114" s="30" t="s">
        <v>217</v>
      </c>
      <c r="I114" s="2">
        <v>0.02</v>
      </c>
      <c r="J114" s="84"/>
      <c r="K114" s="84"/>
      <c r="L114" s="87"/>
    </row>
    <row r="115" spans="1:12" x14ac:dyDescent="0.2">
      <c r="A115" s="78"/>
      <c r="B115" s="1" t="s">
        <v>38</v>
      </c>
      <c r="C115" s="1" t="s">
        <v>41</v>
      </c>
      <c r="D115" s="1" t="s">
        <v>19</v>
      </c>
      <c r="E115" s="1" t="s">
        <v>142</v>
      </c>
      <c r="F115" s="11" t="s">
        <v>103</v>
      </c>
      <c r="G115" s="3" t="s">
        <v>135</v>
      </c>
      <c r="H115" s="30" t="s">
        <v>217</v>
      </c>
      <c r="I115" s="2">
        <v>0.3</v>
      </c>
      <c r="J115" s="84"/>
      <c r="K115" s="84"/>
      <c r="L115" s="87"/>
    </row>
    <row r="116" spans="1:12" x14ac:dyDescent="0.2">
      <c r="A116" s="78"/>
      <c r="B116" s="1" t="s">
        <v>38</v>
      </c>
      <c r="C116" s="1" t="s">
        <v>41</v>
      </c>
      <c r="D116" s="1" t="s">
        <v>4</v>
      </c>
      <c r="E116" s="39" t="s">
        <v>271</v>
      </c>
      <c r="F116" s="11" t="s">
        <v>212</v>
      </c>
      <c r="G116" s="3" t="s">
        <v>135</v>
      </c>
      <c r="H116" s="30" t="s">
        <v>217</v>
      </c>
      <c r="I116" s="2">
        <v>0.01</v>
      </c>
      <c r="J116" s="84"/>
      <c r="K116" s="84"/>
      <c r="L116" s="87"/>
    </row>
    <row r="117" spans="1:12" x14ac:dyDescent="0.2">
      <c r="A117" s="78"/>
      <c r="B117" s="1" t="s">
        <v>38</v>
      </c>
      <c r="C117" s="1" t="s">
        <v>270</v>
      </c>
      <c r="D117" s="1" t="s">
        <v>4</v>
      </c>
      <c r="E117" s="39" t="s">
        <v>272</v>
      </c>
      <c r="F117" s="11" t="s">
        <v>103</v>
      </c>
      <c r="G117" s="3" t="s">
        <v>135</v>
      </c>
      <c r="H117" s="30" t="s">
        <v>217</v>
      </c>
      <c r="I117" s="2">
        <v>0.02</v>
      </c>
      <c r="J117" s="84"/>
      <c r="K117" s="84"/>
      <c r="L117" s="87"/>
    </row>
    <row r="118" spans="1:12" x14ac:dyDescent="0.2">
      <c r="A118" s="78"/>
      <c r="B118" s="1" t="s">
        <v>38</v>
      </c>
      <c r="C118" s="1" t="s">
        <v>130</v>
      </c>
      <c r="D118" s="1" t="s">
        <v>4</v>
      </c>
      <c r="E118" s="39" t="s">
        <v>273</v>
      </c>
      <c r="F118" s="11" t="s">
        <v>103</v>
      </c>
      <c r="G118" s="3" t="s">
        <v>135</v>
      </c>
      <c r="H118" s="30" t="s">
        <v>217</v>
      </c>
      <c r="I118" s="2">
        <v>0.01</v>
      </c>
      <c r="J118" s="84"/>
      <c r="K118" s="84"/>
      <c r="L118" s="87"/>
    </row>
    <row r="119" spans="1:12" x14ac:dyDescent="0.2">
      <c r="A119" s="78"/>
      <c r="B119" s="1" t="s">
        <v>38</v>
      </c>
      <c r="C119" s="1" t="s">
        <v>130</v>
      </c>
      <c r="D119" s="1" t="s">
        <v>4</v>
      </c>
      <c r="E119" s="39" t="s">
        <v>274</v>
      </c>
      <c r="F119" s="38" t="s">
        <v>277</v>
      </c>
      <c r="G119" s="3" t="s">
        <v>135</v>
      </c>
      <c r="H119" s="30" t="s">
        <v>217</v>
      </c>
      <c r="I119" s="2">
        <v>0.41</v>
      </c>
      <c r="J119" s="84"/>
      <c r="K119" s="84"/>
      <c r="L119" s="87"/>
    </row>
    <row r="120" spans="1:12" x14ac:dyDescent="0.2">
      <c r="A120" s="78"/>
      <c r="B120" s="1" t="s">
        <v>38</v>
      </c>
      <c r="C120" s="39" t="s">
        <v>130</v>
      </c>
      <c r="D120" s="39" t="s">
        <v>5</v>
      </c>
      <c r="E120" s="39" t="s">
        <v>275</v>
      </c>
      <c r="F120" s="38" t="s">
        <v>277</v>
      </c>
      <c r="G120" s="3" t="s">
        <v>135</v>
      </c>
      <c r="H120" s="30" t="s">
        <v>217</v>
      </c>
      <c r="I120" s="2">
        <v>0.3</v>
      </c>
      <c r="J120" s="84"/>
      <c r="K120" s="84"/>
      <c r="L120" s="87"/>
    </row>
    <row r="121" spans="1:12" x14ac:dyDescent="0.2">
      <c r="A121" s="78"/>
      <c r="B121" s="1" t="s">
        <v>38</v>
      </c>
      <c r="C121" s="39" t="s">
        <v>130</v>
      </c>
      <c r="D121" s="39" t="s">
        <v>5</v>
      </c>
      <c r="E121" s="39" t="s">
        <v>276</v>
      </c>
      <c r="F121" s="38" t="s">
        <v>277</v>
      </c>
      <c r="G121" s="3" t="s">
        <v>135</v>
      </c>
      <c r="H121" s="30" t="s">
        <v>217</v>
      </c>
      <c r="I121" s="2">
        <v>0.01</v>
      </c>
      <c r="J121" s="84"/>
      <c r="K121" s="84"/>
      <c r="L121" s="87"/>
    </row>
    <row r="122" spans="1:12" x14ac:dyDescent="0.2">
      <c r="A122" s="78"/>
      <c r="B122" s="1" t="s">
        <v>38</v>
      </c>
      <c r="C122" s="1" t="s">
        <v>42</v>
      </c>
      <c r="D122" s="1" t="s">
        <v>19</v>
      </c>
      <c r="E122" s="1" t="s">
        <v>278</v>
      </c>
      <c r="F122" s="11" t="s">
        <v>104</v>
      </c>
      <c r="G122" s="3" t="s">
        <v>135</v>
      </c>
      <c r="H122" s="30" t="s">
        <v>217</v>
      </c>
      <c r="I122" s="2">
        <v>0.3</v>
      </c>
      <c r="J122" s="84"/>
      <c r="K122" s="84"/>
      <c r="L122" s="87"/>
    </row>
    <row r="123" spans="1:12" x14ac:dyDescent="0.2">
      <c r="A123" s="78"/>
      <c r="B123" s="1" t="s">
        <v>38</v>
      </c>
      <c r="C123" s="49" t="s">
        <v>42</v>
      </c>
      <c r="D123" s="37" t="s">
        <v>5</v>
      </c>
      <c r="E123" s="37" t="s">
        <v>279</v>
      </c>
      <c r="F123" s="38" t="s">
        <v>277</v>
      </c>
      <c r="G123" s="3" t="s">
        <v>135</v>
      </c>
      <c r="H123" s="30" t="s">
        <v>217</v>
      </c>
      <c r="I123" s="2">
        <v>0.01</v>
      </c>
      <c r="J123" s="84"/>
      <c r="K123" s="84"/>
      <c r="L123" s="87"/>
    </row>
    <row r="124" spans="1:12" x14ac:dyDescent="0.2">
      <c r="A124" s="78"/>
      <c r="B124" s="1" t="s">
        <v>38</v>
      </c>
      <c r="C124" s="39" t="s">
        <v>280</v>
      </c>
      <c r="D124" s="39" t="s">
        <v>4</v>
      </c>
      <c r="E124" s="39" t="s">
        <v>281</v>
      </c>
      <c r="F124" s="38" t="s">
        <v>283</v>
      </c>
      <c r="G124" s="3" t="s">
        <v>135</v>
      </c>
      <c r="H124" s="30" t="s">
        <v>217</v>
      </c>
      <c r="I124" s="2">
        <v>0.01</v>
      </c>
      <c r="J124" s="84"/>
      <c r="K124" s="84"/>
      <c r="L124" s="87"/>
    </row>
    <row r="125" spans="1:12" x14ac:dyDescent="0.2">
      <c r="A125" s="79"/>
      <c r="B125" s="1" t="s">
        <v>38</v>
      </c>
      <c r="C125" s="39" t="s">
        <v>280</v>
      </c>
      <c r="D125" s="39" t="s">
        <v>4</v>
      </c>
      <c r="E125" s="39" t="s">
        <v>282</v>
      </c>
      <c r="F125" s="38" t="s">
        <v>283</v>
      </c>
      <c r="G125" s="3" t="s">
        <v>135</v>
      </c>
      <c r="H125" s="30" t="s">
        <v>217</v>
      </c>
      <c r="I125" s="2">
        <v>0.3</v>
      </c>
      <c r="J125" s="85"/>
      <c r="K125" s="85"/>
      <c r="L125" s="88"/>
    </row>
    <row r="126" spans="1:12" ht="27" x14ac:dyDescent="0.2">
      <c r="A126" s="46">
        <v>13</v>
      </c>
      <c r="B126" s="50" t="s">
        <v>322</v>
      </c>
      <c r="C126" s="39" t="s">
        <v>323</v>
      </c>
      <c r="D126" s="1" t="s">
        <v>19</v>
      </c>
      <c r="E126" s="48" t="s">
        <v>324</v>
      </c>
      <c r="F126" s="38" t="s">
        <v>325</v>
      </c>
      <c r="G126" s="3" t="s">
        <v>135</v>
      </c>
      <c r="H126" s="30" t="s">
        <v>217</v>
      </c>
      <c r="I126" s="2">
        <v>0.9</v>
      </c>
      <c r="J126" s="47">
        <v>0.9</v>
      </c>
      <c r="K126" s="47"/>
      <c r="L126" s="61"/>
    </row>
    <row r="127" spans="1:12" ht="27" x14ac:dyDescent="0.2">
      <c r="A127" s="77">
        <v>14</v>
      </c>
      <c r="B127" s="32" t="s">
        <v>115</v>
      </c>
      <c r="C127" s="1" t="s">
        <v>43</v>
      </c>
      <c r="D127" s="1" t="s">
        <v>19</v>
      </c>
      <c r="E127" s="1" t="s">
        <v>143</v>
      </c>
      <c r="F127" s="11" t="s">
        <v>105</v>
      </c>
      <c r="G127" s="3" t="s">
        <v>135</v>
      </c>
      <c r="H127" s="30" t="s">
        <v>217</v>
      </c>
      <c r="I127" s="2">
        <v>1.1000000000000001</v>
      </c>
      <c r="J127" s="83">
        <f>SUM(I127:I130)</f>
        <v>3.55</v>
      </c>
      <c r="K127" s="83"/>
      <c r="L127" s="86"/>
    </row>
    <row r="128" spans="1:12" ht="27" x14ac:dyDescent="0.2">
      <c r="A128" s="78"/>
      <c r="B128" s="1" t="s">
        <v>115</v>
      </c>
      <c r="C128" s="1" t="s">
        <v>44</v>
      </c>
      <c r="D128" s="1" t="s">
        <v>19</v>
      </c>
      <c r="E128" s="1" t="s">
        <v>144</v>
      </c>
      <c r="F128" s="11" t="s">
        <v>249</v>
      </c>
      <c r="G128" s="3" t="s">
        <v>135</v>
      </c>
      <c r="H128" s="30" t="s">
        <v>217</v>
      </c>
      <c r="I128" s="2">
        <v>1.4</v>
      </c>
      <c r="J128" s="84"/>
      <c r="K128" s="84"/>
      <c r="L128" s="87"/>
    </row>
    <row r="129" spans="1:12" ht="27" x14ac:dyDescent="0.2">
      <c r="A129" s="78"/>
      <c r="B129" s="1" t="s">
        <v>115</v>
      </c>
      <c r="C129" s="1" t="s">
        <v>44</v>
      </c>
      <c r="D129" s="1" t="s">
        <v>19</v>
      </c>
      <c r="E129" s="1" t="s">
        <v>145</v>
      </c>
      <c r="F129" s="11" t="s">
        <v>249</v>
      </c>
      <c r="G129" s="3" t="s">
        <v>135</v>
      </c>
      <c r="H129" s="30" t="s">
        <v>217</v>
      </c>
      <c r="I129" s="2">
        <v>1</v>
      </c>
      <c r="J129" s="84"/>
      <c r="K129" s="84"/>
      <c r="L129" s="87"/>
    </row>
    <row r="130" spans="1:12" ht="27" x14ac:dyDescent="0.2">
      <c r="A130" s="79"/>
      <c r="B130" s="1" t="s">
        <v>115</v>
      </c>
      <c r="C130" s="1" t="s">
        <v>44</v>
      </c>
      <c r="D130" s="1" t="s">
        <v>19</v>
      </c>
      <c r="E130" s="1" t="s">
        <v>146</v>
      </c>
      <c r="F130" s="11" t="s">
        <v>249</v>
      </c>
      <c r="G130" s="3" t="s">
        <v>135</v>
      </c>
      <c r="H130" s="30" t="s">
        <v>217</v>
      </c>
      <c r="I130" s="2">
        <v>0.05</v>
      </c>
      <c r="J130" s="85"/>
      <c r="K130" s="85"/>
      <c r="L130" s="88"/>
    </row>
    <row r="131" spans="1:12" ht="27" x14ac:dyDescent="0.2">
      <c r="A131" s="77">
        <v>15</v>
      </c>
      <c r="B131" s="1" t="s">
        <v>250</v>
      </c>
      <c r="C131" s="1" t="s">
        <v>250</v>
      </c>
      <c r="D131" s="1" t="s">
        <v>19</v>
      </c>
      <c r="E131" s="6" t="s">
        <v>150</v>
      </c>
      <c r="F131" s="11" t="s">
        <v>117</v>
      </c>
      <c r="G131" s="3" t="s">
        <v>136</v>
      </c>
      <c r="H131" s="30" t="s">
        <v>217</v>
      </c>
      <c r="I131" s="2">
        <v>0.42</v>
      </c>
      <c r="J131" s="83">
        <f>SUM(I131:I132)</f>
        <v>1.1199999999999999</v>
      </c>
      <c r="K131" s="83"/>
      <c r="L131" s="86"/>
    </row>
    <row r="132" spans="1:12" x14ac:dyDescent="0.2">
      <c r="A132" s="79"/>
      <c r="B132" s="1" t="s">
        <v>251</v>
      </c>
      <c r="C132" s="1" t="s">
        <v>129</v>
      </c>
      <c r="D132" s="1" t="s">
        <v>19</v>
      </c>
      <c r="E132" s="1" t="s">
        <v>252</v>
      </c>
      <c r="F132" s="11" t="s">
        <v>128</v>
      </c>
      <c r="G132" s="3" t="s">
        <v>136</v>
      </c>
      <c r="H132" s="30" t="s">
        <v>217</v>
      </c>
      <c r="I132" s="2">
        <v>0.7</v>
      </c>
      <c r="J132" s="85"/>
      <c r="K132" s="85"/>
      <c r="L132" s="88"/>
    </row>
    <row r="133" spans="1:12" x14ac:dyDescent="0.2">
      <c r="A133" s="77">
        <v>16</v>
      </c>
      <c r="B133" s="1" t="s">
        <v>51</v>
      </c>
      <c r="C133" s="1" t="s">
        <v>62</v>
      </c>
      <c r="D133" s="1" t="s">
        <v>19</v>
      </c>
      <c r="E133" s="1" t="s">
        <v>169</v>
      </c>
      <c r="F133" s="11" t="s">
        <v>28</v>
      </c>
      <c r="G133" s="3" t="s">
        <v>136</v>
      </c>
      <c r="H133" s="30" t="s">
        <v>217</v>
      </c>
      <c r="I133" s="2">
        <v>0.28000000000000003</v>
      </c>
      <c r="J133" s="83">
        <f>SUM(I133:I165)</f>
        <v>30.589999999999989</v>
      </c>
      <c r="K133" s="83"/>
      <c r="L133" s="86"/>
    </row>
    <row r="134" spans="1:12" x14ac:dyDescent="0.2">
      <c r="A134" s="78"/>
      <c r="B134" s="1" t="s">
        <v>51</v>
      </c>
      <c r="C134" s="1" t="s">
        <v>62</v>
      </c>
      <c r="D134" s="1" t="s">
        <v>19</v>
      </c>
      <c r="E134" s="1" t="s">
        <v>253</v>
      </c>
      <c r="F134" s="11" t="s">
        <v>28</v>
      </c>
      <c r="G134" s="3" t="s">
        <v>136</v>
      </c>
      <c r="H134" s="30" t="s">
        <v>217</v>
      </c>
      <c r="I134" s="2">
        <v>0.04</v>
      </c>
      <c r="J134" s="84"/>
      <c r="K134" s="84"/>
      <c r="L134" s="87"/>
    </row>
    <row r="135" spans="1:12" x14ac:dyDescent="0.2">
      <c r="A135" s="78"/>
      <c r="B135" s="1" t="s">
        <v>51</v>
      </c>
      <c r="C135" s="1" t="s">
        <v>62</v>
      </c>
      <c r="D135" s="1" t="s">
        <v>4</v>
      </c>
      <c r="E135" s="1" t="s">
        <v>170</v>
      </c>
      <c r="F135" s="11" t="s">
        <v>106</v>
      </c>
      <c r="G135" s="3" t="s">
        <v>136</v>
      </c>
      <c r="H135" s="30" t="s">
        <v>217</v>
      </c>
      <c r="I135" s="2">
        <v>0.51</v>
      </c>
      <c r="J135" s="84"/>
      <c r="K135" s="84"/>
      <c r="L135" s="87"/>
    </row>
    <row r="136" spans="1:12" x14ac:dyDescent="0.2">
      <c r="A136" s="78"/>
      <c r="B136" s="1" t="s">
        <v>51</v>
      </c>
      <c r="C136" s="1" t="s">
        <v>63</v>
      </c>
      <c r="D136" s="1" t="s">
        <v>19</v>
      </c>
      <c r="E136" s="1" t="s">
        <v>316</v>
      </c>
      <c r="F136" s="11" t="s">
        <v>28</v>
      </c>
      <c r="G136" s="3" t="s">
        <v>136</v>
      </c>
      <c r="H136" s="30" t="s">
        <v>217</v>
      </c>
      <c r="I136" s="2">
        <v>10.199999999999999</v>
      </c>
      <c r="J136" s="84"/>
      <c r="K136" s="84"/>
      <c r="L136" s="87"/>
    </row>
    <row r="137" spans="1:12" x14ac:dyDescent="0.2">
      <c r="A137" s="78"/>
      <c r="B137" s="1" t="s">
        <v>51</v>
      </c>
      <c r="C137" s="37" t="s">
        <v>63</v>
      </c>
      <c r="D137" s="40" t="s">
        <v>5</v>
      </c>
      <c r="E137" s="40" t="s">
        <v>317</v>
      </c>
      <c r="F137" s="11" t="s">
        <v>28</v>
      </c>
      <c r="G137" s="3" t="s">
        <v>136</v>
      </c>
      <c r="H137" s="30" t="s">
        <v>217</v>
      </c>
      <c r="I137" s="2">
        <v>0.25</v>
      </c>
      <c r="J137" s="84"/>
      <c r="K137" s="84"/>
      <c r="L137" s="87"/>
    </row>
    <row r="138" spans="1:12" x14ac:dyDescent="0.2">
      <c r="A138" s="78"/>
      <c r="B138" s="1" t="s">
        <v>51</v>
      </c>
      <c r="C138" s="1" t="s">
        <v>63</v>
      </c>
      <c r="D138" s="1" t="s">
        <v>19</v>
      </c>
      <c r="E138" s="1" t="s">
        <v>179</v>
      </c>
      <c r="F138" s="11" t="s">
        <v>28</v>
      </c>
      <c r="G138" s="3" t="s">
        <v>136</v>
      </c>
      <c r="H138" s="30" t="s">
        <v>217</v>
      </c>
      <c r="I138" s="2">
        <v>0.02</v>
      </c>
      <c r="J138" s="84"/>
      <c r="K138" s="84"/>
      <c r="L138" s="87"/>
    </row>
    <row r="139" spans="1:12" x14ac:dyDescent="0.2">
      <c r="A139" s="78"/>
      <c r="B139" s="1" t="s">
        <v>51</v>
      </c>
      <c r="C139" s="1" t="s">
        <v>63</v>
      </c>
      <c r="D139" s="1" t="s">
        <v>19</v>
      </c>
      <c r="E139" s="1" t="s">
        <v>254</v>
      </c>
      <c r="F139" s="11" t="s">
        <v>107</v>
      </c>
      <c r="G139" s="3" t="s">
        <v>136</v>
      </c>
      <c r="H139" s="30" t="s">
        <v>217</v>
      </c>
      <c r="I139" s="2">
        <v>1.44</v>
      </c>
      <c r="J139" s="84"/>
      <c r="K139" s="84"/>
      <c r="L139" s="87"/>
    </row>
    <row r="140" spans="1:12" x14ac:dyDescent="0.2">
      <c r="A140" s="78"/>
      <c r="B140" s="37" t="s">
        <v>51</v>
      </c>
      <c r="C140" s="37" t="s">
        <v>63</v>
      </c>
      <c r="D140" s="37" t="s">
        <v>4</v>
      </c>
      <c r="E140" s="37" t="s">
        <v>318</v>
      </c>
      <c r="F140" s="11" t="s">
        <v>107</v>
      </c>
      <c r="G140" s="3" t="s">
        <v>136</v>
      </c>
      <c r="H140" s="30" t="s">
        <v>217</v>
      </c>
      <c r="I140" s="2">
        <v>0.1</v>
      </c>
      <c r="J140" s="84"/>
      <c r="K140" s="84"/>
      <c r="L140" s="87"/>
    </row>
    <row r="141" spans="1:12" x14ac:dyDescent="0.2">
      <c r="A141" s="78"/>
      <c r="B141" s="1" t="s">
        <v>51</v>
      </c>
      <c r="C141" s="1" t="s">
        <v>64</v>
      </c>
      <c r="D141" s="1" t="s">
        <v>5</v>
      </c>
      <c r="E141" s="1" t="s">
        <v>319</v>
      </c>
      <c r="F141" s="11" t="s">
        <v>107</v>
      </c>
      <c r="G141" s="3" t="s">
        <v>136</v>
      </c>
      <c r="H141" s="30" t="s">
        <v>217</v>
      </c>
      <c r="I141" s="2">
        <v>0.3</v>
      </c>
      <c r="J141" s="84"/>
      <c r="K141" s="84"/>
      <c r="L141" s="87"/>
    </row>
    <row r="142" spans="1:12" ht="27" x14ac:dyDescent="0.2">
      <c r="A142" s="78"/>
      <c r="B142" s="1" t="s">
        <v>51</v>
      </c>
      <c r="C142" s="1" t="s">
        <v>65</v>
      </c>
      <c r="D142" s="1" t="s">
        <v>19</v>
      </c>
      <c r="E142" s="1" t="s">
        <v>198</v>
      </c>
      <c r="F142" s="11" t="s">
        <v>108</v>
      </c>
      <c r="G142" s="3" t="s">
        <v>136</v>
      </c>
      <c r="H142" s="30" t="s">
        <v>217</v>
      </c>
      <c r="I142" s="2">
        <v>0.02</v>
      </c>
      <c r="J142" s="84"/>
      <c r="K142" s="84"/>
      <c r="L142" s="87"/>
    </row>
    <row r="143" spans="1:12" ht="27" x14ac:dyDescent="0.2">
      <c r="A143" s="78"/>
      <c r="B143" s="1" t="s">
        <v>51</v>
      </c>
      <c r="C143" s="1" t="s">
        <v>65</v>
      </c>
      <c r="D143" s="1" t="s">
        <v>4</v>
      </c>
      <c r="E143" s="1" t="s">
        <v>199</v>
      </c>
      <c r="F143" s="11" t="s">
        <v>108</v>
      </c>
      <c r="G143" s="3" t="s">
        <v>136</v>
      </c>
      <c r="H143" s="30" t="s">
        <v>217</v>
      </c>
      <c r="I143" s="2">
        <v>0.18</v>
      </c>
      <c r="J143" s="84"/>
      <c r="K143" s="84"/>
      <c r="L143" s="87"/>
    </row>
    <row r="144" spans="1:12" ht="27" x14ac:dyDescent="0.2">
      <c r="A144" s="78"/>
      <c r="B144" s="1" t="s">
        <v>51</v>
      </c>
      <c r="C144" s="1" t="s">
        <v>65</v>
      </c>
      <c r="D144" s="1" t="s">
        <v>19</v>
      </c>
      <c r="E144" s="1" t="s">
        <v>255</v>
      </c>
      <c r="F144" s="11" t="s">
        <v>108</v>
      </c>
      <c r="G144" s="3" t="s">
        <v>136</v>
      </c>
      <c r="H144" s="30" t="s">
        <v>217</v>
      </c>
      <c r="I144" s="2">
        <v>3.39</v>
      </c>
      <c r="J144" s="84"/>
      <c r="K144" s="84"/>
      <c r="L144" s="87"/>
    </row>
    <row r="145" spans="1:12" ht="27" x14ac:dyDescent="0.2">
      <c r="A145" s="78"/>
      <c r="B145" s="1" t="s">
        <v>51</v>
      </c>
      <c r="C145" s="1" t="s">
        <v>59</v>
      </c>
      <c r="D145" s="1" t="s">
        <v>19</v>
      </c>
      <c r="E145" s="1" t="s">
        <v>256</v>
      </c>
      <c r="F145" s="11" t="s">
        <v>108</v>
      </c>
      <c r="G145" s="3" t="s">
        <v>136</v>
      </c>
      <c r="H145" s="30" t="s">
        <v>217</v>
      </c>
      <c r="I145" s="2">
        <v>1.66</v>
      </c>
      <c r="J145" s="84"/>
      <c r="K145" s="84"/>
      <c r="L145" s="87"/>
    </row>
    <row r="146" spans="1:12" ht="27" x14ac:dyDescent="0.2">
      <c r="A146" s="78"/>
      <c r="B146" s="1" t="s">
        <v>51</v>
      </c>
      <c r="C146" s="1" t="s">
        <v>131</v>
      </c>
      <c r="D146" s="1" t="s">
        <v>19</v>
      </c>
      <c r="E146" s="1" t="s">
        <v>257</v>
      </c>
      <c r="F146" s="11" t="s">
        <v>108</v>
      </c>
      <c r="G146" s="3" t="s">
        <v>136</v>
      </c>
      <c r="H146" s="30" t="s">
        <v>217</v>
      </c>
      <c r="I146" s="2">
        <v>0.5</v>
      </c>
      <c r="J146" s="84"/>
      <c r="K146" s="84"/>
      <c r="L146" s="87"/>
    </row>
    <row r="147" spans="1:12" ht="27" x14ac:dyDescent="0.2">
      <c r="A147" s="78"/>
      <c r="B147" s="1" t="s">
        <v>51</v>
      </c>
      <c r="C147" s="1" t="s">
        <v>131</v>
      </c>
      <c r="D147" s="1" t="s">
        <v>19</v>
      </c>
      <c r="E147" s="1" t="s">
        <v>258</v>
      </c>
      <c r="F147" s="11" t="s">
        <v>108</v>
      </c>
      <c r="G147" s="3" t="s">
        <v>136</v>
      </c>
      <c r="H147" s="30" t="s">
        <v>217</v>
      </c>
      <c r="I147" s="2">
        <v>6.2</v>
      </c>
      <c r="J147" s="84"/>
      <c r="K147" s="84"/>
      <c r="L147" s="87"/>
    </row>
    <row r="148" spans="1:12" ht="27" x14ac:dyDescent="0.2">
      <c r="A148" s="78"/>
      <c r="B148" s="1" t="s">
        <v>51</v>
      </c>
      <c r="C148" s="1" t="s">
        <v>131</v>
      </c>
      <c r="D148" s="1" t="s">
        <v>19</v>
      </c>
      <c r="E148" s="1" t="s">
        <v>259</v>
      </c>
      <c r="F148" s="11" t="s">
        <v>108</v>
      </c>
      <c r="G148" s="3" t="s">
        <v>136</v>
      </c>
      <c r="H148" s="30" t="s">
        <v>217</v>
      </c>
      <c r="I148" s="2">
        <v>0.5</v>
      </c>
      <c r="J148" s="84"/>
      <c r="K148" s="84"/>
      <c r="L148" s="87"/>
    </row>
    <row r="149" spans="1:12" ht="27" x14ac:dyDescent="0.2">
      <c r="A149" s="78"/>
      <c r="B149" s="1" t="s">
        <v>51</v>
      </c>
      <c r="C149" s="1" t="s">
        <v>131</v>
      </c>
      <c r="D149" s="1" t="s">
        <v>19</v>
      </c>
      <c r="E149" s="1" t="s">
        <v>260</v>
      </c>
      <c r="F149" s="11" t="s">
        <v>108</v>
      </c>
      <c r="G149" s="3" t="s">
        <v>136</v>
      </c>
      <c r="H149" s="30" t="s">
        <v>217</v>
      </c>
      <c r="I149" s="2">
        <v>7.0000000000000007E-2</v>
      </c>
      <c r="J149" s="84"/>
      <c r="K149" s="84"/>
      <c r="L149" s="87"/>
    </row>
    <row r="150" spans="1:12" x14ac:dyDescent="0.2">
      <c r="A150" s="78"/>
      <c r="B150" s="1" t="s">
        <v>51</v>
      </c>
      <c r="C150" s="1" t="s">
        <v>131</v>
      </c>
      <c r="D150" s="1" t="s">
        <v>19</v>
      </c>
      <c r="E150" s="1" t="s">
        <v>200</v>
      </c>
      <c r="F150" s="11" t="s">
        <v>109</v>
      </c>
      <c r="G150" s="3" t="s">
        <v>136</v>
      </c>
      <c r="H150" s="30" t="s">
        <v>217</v>
      </c>
      <c r="I150" s="2">
        <v>0.02</v>
      </c>
      <c r="J150" s="84"/>
      <c r="K150" s="84"/>
      <c r="L150" s="87"/>
    </row>
    <row r="151" spans="1:12" x14ac:dyDescent="0.2">
      <c r="A151" s="78"/>
      <c r="B151" s="1" t="s">
        <v>51</v>
      </c>
      <c r="C151" s="1" t="s">
        <v>131</v>
      </c>
      <c r="D151" s="1" t="s">
        <v>19</v>
      </c>
      <c r="E151" s="1" t="s">
        <v>201</v>
      </c>
      <c r="F151" s="11" t="s">
        <v>109</v>
      </c>
      <c r="G151" s="3" t="s">
        <v>136</v>
      </c>
      <c r="H151" s="30" t="s">
        <v>217</v>
      </c>
      <c r="I151" s="2">
        <v>0.02</v>
      </c>
      <c r="J151" s="84"/>
      <c r="K151" s="84"/>
      <c r="L151" s="87"/>
    </row>
    <row r="152" spans="1:12" x14ac:dyDescent="0.2">
      <c r="A152" s="78"/>
      <c r="B152" s="1" t="s">
        <v>51</v>
      </c>
      <c r="C152" s="1" t="s">
        <v>131</v>
      </c>
      <c r="D152" s="1" t="s">
        <v>19</v>
      </c>
      <c r="E152" s="1" t="s">
        <v>202</v>
      </c>
      <c r="F152" s="11" t="s">
        <v>109</v>
      </c>
      <c r="G152" s="3" t="s">
        <v>136</v>
      </c>
      <c r="H152" s="30" t="s">
        <v>217</v>
      </c>
      <c r="I152" s="2">
        <v>0.22</v>
      </c>
      <c r="J152" s="84"/>
      <c r="K152" s="84"/>
      <c r="L152" s="87"/>
    </row>
    <row r="153" spans="1:12" x14ac:dyDescent="0.2">
      <c r="A153" s="78"/>
      <c r="B153" s="1" t="s">
        <v>51</v>
      </c>
      <c r="C153" s="1" t="s">
        <v>66</v>
      </c>
      <c r="D153" s="1" t="s">
        <v>4</v>
      </c>
      <c r="E153" s="1" t="s">
        <v>147</v>
      </c>
      <c r="F153" s="11" t="s">
        <v>109</v>
      </c>
      <c r="G153" s="3" t="s">
        <v>136</v>
      </c>
      <c r="H153" s="30" t="s">
        <v>217</v>
      </c>
      <c r="I153" s="2">
        <v>0.54</v>
      </c>
      <c r="J153" s="84"/>
      <c r="K153" s="84"/>
      <c r="L153" s="87"/>
    </row>
    <row r="154" spans="1:12" x14ac:dyDescent="0.2">
      <c r="A154" s="78"/>
      <c r="B154" s="1" t="s">
        <v>51</v>
      </c>
      <c r="C154" s="1" t="s">
        <v>66</v>
      </c>
      <c r="D154" s="1" t="s">
        <v>19</v>
      </c>
      <c r="E154" s="1" t="s">
        <v>203</v>
      </c>
      <c r="F154" s="11" t="s">
        <v>109</v>
      </c>
      <c r="G154" s="3" t="s">
        <v>136</v>
      </c>
      <c r="H154" s="30" t="s">
        <v>217</v>
      </c>
      <c r="I154" s="2">
        <v>0.02</v>
      </c>
      <c r="J154" s="84"/>
      <c r="K154" s="84"/>
      <c r="L154" s="87"/>
    </row>
    <row r="155" spans="1:12" ht="27" x14ac:dyDescent="0.2">
      <c r="A155" s="78"/>
      <c r="B155" s="1" t="s">
        <v>51</v>
      </c>
      <c r="C155" s="1" t="s">
        <v>66</v>
      </c>
      <c r="D155" s="1" t="s">
        <v>19</v>
      </c>
      <c r="E155" s="1" t="s">
        <v>261</v>
      </c>
      <c r="F155" s="11" t="s">
        <v>110</v>
      </c>
      <c r="G155" s="3" t="s">
        <v>136</v>
      </c>
      <c r="H155" s="30" t="s">
        <v>217</v>
      </c>
      <c r="I155" s="2">
        <v>1.6</v>
      </c>
      <c r="J155" s="84"/>
      <c r="K155" s="84"/>
      <c r="L155" s="87"/>
    </row>
    <row r="156" spans="1:12" ht="27" x14ac:dyDescent="0.2">
      <c r="A156" s="78"/>
      <c r="B156" s="1" t="s">
        <v>51</v>
      </c>
      <c r="C156" s="1" t="s">
        <v>67</v>
      </c>
      <c r="D156" s="1" t="s">
        <v>19</v>
      </c>
      <c r="E156" s="1" t="s">
        <v>204</v>
      </c>
      <c r="F156" s="11" t="s">
        <v>110</v>
      </c>
      <c r="G156" s="3" t="s">
        <v>136</v>
      </c>
      <c r="H156" s="30" t="s">
        <v>217</v>
      </c>
      <c r="I156" s="2">
        <v>0.02</v>
      </c>
      <c r="J156" s="84"/>
      <c r="K156" s="84"/>
      <c r="L156" s="87"/>
    </row>
    <row r="157" spans="1:12" x14ac:dyDescent="0.2">
      <c r="A157" s="78"/>
      <c r="B157" s="1" t="s">
        <v>51</v>
      </c>
      <c r="C157" s="1" t="s">
        <v>69</v>
      </c>
      <c r="D157" s="1" t="s">
        <v>19</v>
      </c>
      <c r="E157" s="1" t="s">
        <v>205</v>
      </c>
      <c r="F157" s="11" t="s">
        <v>111</v>
      </c>
      <c r="G157" s="3" t="s">
        <v>136</v>
      </c>
      <c r="H157" s="30" t="s">
        <v>217</v>
      </c>
      <c r="I157" s="2">
        <v>0.7</v>
      </c>
      <c r="J157" s="84"/>
      <c r="K157" s="84"/>
      <c r="L157" s="87"/>
    </row>
    <row r="158" spans="1:12" x14ac:dyDescent="0.2">
      <c r="A158" s="78"/>
      <c r="B158" s="1" t="s">
        <v>51</v>
      </c>
      <c r="C158" s="1" t="s">
        <v>67</v>
      </c>
      <c r="D158" s="1" t="s">
        <v>19</v>
      </c>
      <c r="E158" s="1" t="s">
        <v>149</v>
      </c>
      <c r="F158" s="11" t="s">
        <v>111</v>
      </c>
      <c r="G158" s="3" t="s">
        <v>136</v>
      </c>
      <c r="H158" s="30" t="s">
        <v>217</v>
      </c>
      <c r="I158" s="2">
        <v>0.2</v>
      </c>
      <c r="J158" s="84"/>
      <c r="K158" s="84"/>
      <c r="L158" s="87"/>
    </row>
    <row r="159" spans="1:12" ht="27" x14ac:dyDescent="0.2">
      <c r="A159" s="78"/>
      <c r="B159" s="1" t="s">
        <v>51</v>
      </c>
      <c r="C159" s="1" t="s">
        <v>67</v>
      </c>
      <c r="D159" s="1" t="s">
        <v>4</v>
      </c>
      <c r="E159" s="1" t="s">
        <v>206</v>
      </c>
      <c r="F159" s="11" t="s">
        <v>112</v>
      </c>
      <c r="G159" s="3" t="s">
        <v>136</v>
      </c>
      <c r="H159" s="30" t="s">
        <v>217</v>
      </c>
      <c r="I159" s="2">
        <v>0.47</v>
      </c>
      <c r="J159" s="84"/>
      <c r="K159" s="84"/>
      <c r="L159" s="87"/>
    </row>
    <row r="160" spans="1:12" ht="27" x14ac:dyDescent="0.2">
      <c r="A160" s="78"/>
      <c r="B160" s="1" t="s">
        <v>51</v>
      </c>
      <c r="C160" s="1" t="s">
        <v>60</v>
      </c>
      <c r="D160" s="1" t="s">
        <v>19</v>
      </c>
      <c r="E160" s="1" t="s">
        <v>262</v>
      </c>
      <c r="F160" s="11" t="s">
        <v>113</v>
      </c>
      <c r="G160" s="3" t="s">
        <v>136</v>
      </c>
      <c r="H160" s="30" t="s">
        <v>217</v>
      </c>
      <c r="I160" s="2">
        <v>0.16</v>
      </c>
      <c r="J160" s="84"/>
      <c r="K160" s="84"/>
      <c r="L160" s="87"/>
    </row>
    <row r="161" spans="1:12" ht="27" x14ac:dyDescent="0.2">
      <c r="A161" s="78"/>
      <c r="B161" s="1" t="s">
        <v>51</v>
      </c>
      <c r="C161" s="1" t="s">
        <v>68</v>
      </c>
      <c r="D161" s="1" t="s">
        <v>19</v>
      </c>
      <c r="E161" s="1" t="s">
        <v>207</v>
      </c>
      <c r="F161" s="11" t="s">
        <v>263</v>
      </c>
      <c r="G161" s="3" t="s">
        <v>136</v>
      </c>
      <c r="H161" s="30" t="s">
        <v>217</v>
      </c>
      <c r="I161" s="2">
        <v>0.02</v>
      </c>
      <c r="J161" s="84"/>
      <c r="K161" s="84"/>
      <c r="L161" s="87"/>
    </row>
    <row r="162" spans="1:12" ht="27" x14ac:dyDescent="0.2">
      <c r="A162" s="78"/>
      <c r="B162" s="1" t="s">
        <v>51</v>
      </c>
      <c r="C162" s="1" t="s">
        <v>68</v>
      </c>
      <c r="D162" s="1" t="s">
        <v>19</v>
      </c>
      <c r="E162" s="1" t="s">
        <v>208</v>
      </c>
      <c r="F162" s="11" t="s">
        <v>263</v>
      </c>
      <c r="G162" s="3" t="s">
        <v>136</v>
      </c>
      <c r="H162" s="30" t="s">
        <v>217</v>
      </c>
      <c r="I162" s="2">
        <v>0.16</v>
      </c>
      <c r="J162" s="84"/>
      <c r="K162" s="84"/>
      <c r="L162" s="87"/>
    </row>
    <row r="163" spans="1:12" ht="27" x14ac:dyDescent="0.2">
      <c r="A163" s="78"/>
      <c r="B163" s="1" t="s">
        <v>51</v>
      </c>
      <c r="C163" s="1" t="s">
        <v>68</v>
      </c>
      <c r="D163" s="1" t="s">
        <v>19</v>
      </c>
      <c r="E163" s="1" t="s">
        <v>209</v>
      </c>
      <c r="F163" s="11" t="s">
        <v>263</v>
      </c>
      <c r="G163" s="3" t="s">
        <v>136</v>
      </c>
      <c r="H163" s="30" t="s">
        <v>217</v>
      </c>
      <c r="I163" s="2">
        <v>0.02</v>
      </c>
      <c r="J163" s="84"/>
      <c r="K163" s="84"/>
      <c r="L163" s="87"/>
    </row>
    <row r="164" spans="1:12" ht="27" x14ac:dyDescent="0.2">
      <c r="A164" s="78"/>
      <c r="B164" s="1" t="s">
        <v>51</v>
      </c>
      <c r="C164" s="1" t="s">
        <v>61</v>
      </c>
      <c r="D164" s="6" t="s">
        <v>24</v>
      </c>
      <c r="E164" s="1" t="s">
        <v>148</v>
      </c>
      <c r="F164" s="11" t="s">
        <v>29</v>
      </c>
      <c r="G164" s="3" t="s">
        <v>136</v>
      </c>
      <c r="H164" s="30" t="s">
        <v>217</v>
      </c>
      <c r="I164" s="2">
        <v>0.52</v>
      </c>
      <c r="J164" s="84"/>
      <c r="K164" s="84"/>
      <c r="L164" s="87"/>
    </row>
    <row r="165" spans="1:12" x14ac:dyDescent="0.2">
      <c r="A165" s="79"/>
      <c r="B165" s="36" t="s">
        <v>51</v>
      </c>
      <c r="C165" s="36" t="s">
        <v>61</v>
      </c>
      <c r="D165" s="36" t="s">
        <v>4</v>
      </c>
      <c r="E165" s="1" t="s">
        <v>151</v>
      </c>
      <c r="F165" s="11" t="s">
        <v>29</v>
      </c>
      <c r="G165" s="3" t="s">
        <v>136</v>
      </c>
      <c r="H165" s="3" t="s">
        <v>217</v>
      </c>
      <c r="I165" s="2">
        <v>0.24</v>
      </c>
      <c r="J165" s="85"/>
      <c r="K165" s="85"/>
      <c r="L165" s="88"/>
    </row>
    <row r="166" spans="1:12" ht="15" x14ac:dyDescent="0.25">
      <c r="A166" s="17"/>
      <c r="B166" s="18"/>
      <c r="C166" s="18"/>
      <c r="D166" s="18"/>
      <c r="F166" s="15"/>
      <c r="G166"/>
      <c r="H166" s="19" t="s">
        <v>136</v>
      </c>
      <c r="I166" s="20">
        <f>I76+I106+I131+I132+I133+I134+I135+I136+I137+I138+I139+I140+I141+I142+I143+I144+I145+I146+I147+I148+I149+I150+I151+I152+I153+I154+I155+I156+I157+I158+I159+I160+I161+I162+I163+I164+I165</f>
        <v>36.040000000000006</v>
      </c>
      <c r="J166" s="34">
        <f>SUM(J12:J165)</f>
        <v>89.029999999999973</v>
      </c>
      <c r="K166" s="21"/>
    </row>
    <row r="167" spans="1:12" ht="15" x14ac:dyDescent="0.25">
      <c r="A167" s="22"/>
      <c r="B167" s="23"/>
      <c r="C167" s="23"/>
      <c r="D167" s="23"/>
      <c r="F167" s="15"/>
      <c r="G167"/>
      <c r="H167" s="19" t="s">
        <v>135</v>
      </c>
      <c r="I167" s="20">
        <f>I130+I129+I128+I127+I125+I124+I123+I122+I121+I120+I119+I118+I117+I116+I115+I114+I113+I112+I111+I110+I109+I108+I107+I105+I104+I103+I102+I101+I100+I99+I98+I97+I96+I95+I94+I93+I92+I91+I90+I89+I88+I87+I86+I85+I84+I83+I82+I81+I80+I79+I78+I77+I126</f>
        <v>20.7</v>
      </c>
      <c r="J167" s="33"/>
      <c r="K167" s="25"/>
    </row>
    <row r="168" spans="1:12" ht="15" x14ac:dyDescent="0.25">
      <c r="A168" s="22"/>
      <c r="B168" s="23"/>
      <c r="C168" s="23"/>
      <c r="D168" s="23"/>
      <c r="F168" s="15"/>
      <c r="G168"/>
      <c r="H168" s="19" t="s">
        <v>134</v>
      </c>
      <c r="I168" s="20">
        <f>I12+I13+I14+I15+I16+I17+I18+I19+I20+I21+I22+I23+I24+I25+I26+I27+I28+I29+I30+I31+I32+I33+I34+I35+I36+I37+I38+I39+I40+I41+I42+I43+I44+I45+I46+I47+I48+I49+I50+I51+I52+I53+I54+I55+I56+I57+I58+I59+I60+I61+I62+I63+I64+I65+I66+I67+I68+I69+I70+I71+I72+I73+I74+I75</f>
        <v>32.290000000000006</v>
      </c>
      <c r="J168" s="24"/>
      <c r="K168" s="25"/>
    </row>
    <row r="169" spans="1:12" ht="15" x14ac:dyDescent="0.25">
      <c r="A169" s="22"/>
      <c r="F169" s="15"/>
      <c r="G169"/>
      <c r="H169" s="26" t="s">
        <v>195</v>
      </c>
      <c r="I169" s="27">
        <f>SUM(I166:I168)</f>
        <v>89.030000000000015</v>
      </c>
    </row>
    <row r="170" spans="1:12" customFormat="1" ht="15" x14ac:dyDescent="0.25"/>
    <row r="171" spans="1:12" customFormat="1" ht="64.5" customHeight="1" x14ac:dyDescent="0.25">
      <c r="A171" s="65" t="s">
        <v>335</v>
      </c>
      <c r="B171" s="90" t="s">
        <v>342</v>
      </c>
      <c r="C171" s="90"/>
      <c r="D171" s="90"/>
      <c r="E171" s="90"/>
      <c r="F171" s="90"/>
      <c r="G171" s="90"/>
      <c r="H171" s="90"/>
      <c r="I171" s="90"/>
      <c r="J171" s="90"/>
      <c r="K171" s="90"/>
      <c r="L171" s="62"/>
    </row>
    <row r="172" spans="1:12" customFormat="1" ht="20.25" customHeight="1" x14ac:dyDescent="0.25">
      <c r="A172" s="65" t="s">
        <v>336</v>
      </c>
      <c r="B172" s="90" t="s">
        <v>345</v>
      </c>
      <c r="C172" s="90"/>
      <c r="D172" s="90"/>
      <c r="E172" s="90"/>
      <c r="F172" s="90"/>
      <c r="G172" s="90"/>
      <c r="H172" s="90"/>
      <c r="I172" s="90"/>
      <c r="J172" s="90"/>
      <c r="K172" s="90"/>
    </row>
    <row r="173" spans="1:12" customFormat="1" ht="15" x14ac:dyDescent="0.25"/>
    <row r="174" spans="1:12" customFormat="1" ht="15" x14ac:dyDescent="0.25">
      <c r="B174" s="63" t="s">
        <v>337</v>
      </c>
      <c r="C174" s="64"/>
      <c r="D174" s="64"/>
      <c r="E174" s="64"/>
    </row>
    <row r="175" spans="1:12" customFormat="1" ht="15" x14ac:dyDescent="0.25">
      <c r="B175" s="63" t="s">
        <v>338</v>
      </c>
      <c r="C175" s="64"/>
      <c r="D175" s="64"/>
      <c r="E175" s="64"/>
    </row>
    <row r="176" spans="1:12" customFormat="1" ht="15" x14ac:dyDescent="0.25"/>
  </sheetData>
  <autoFilter ref="A10:K171" xr:uid="{00000000-0009-0000-0000-000000000000}">
    <filterColumn colId="6">
      <filters>
        <filter val="Latgale"/>
      </filters>
    </filterColumn>
  </autoFilter>
  <mergeCells count="80">
    <mergeCell ref="B172:K172"/>
    <mergeCell ref="B171:K171"/>
    <mergeCell ref="L133:L165"/>
    <mergeCell ref="L12:L14"/>
    <mergeCell ref="L15:L19"/>
    <mergeCell ref="L20:L28"/>
    <mergeCell ref="L29:L33"/>
    <mergeCell ref="L105:L106"/>
    <mergeCell ref="L107:L110"/>
    <mergeCell ref="L111:L125"/>
    <mergeCell ref="L127:L130"/>
    <mergeCell ref="L131:L132"/>
    <mergeCell ref="L34:L68"/>
    <mergeCell ref="L69:L75"/>
    <mergeCell ref="L76:L86"/>
    <mergeCell ref="L87:L99"/>
    <mergeCell ref="L100:L104"/>
    <mergeCell ref="L9:L10"/>
    <mergeCell ref="A133:A165"/>
    <mergeCell ref="J133:J165"/>
    <mergeCell ref="K133:K165"/>
    <mergeCell ref="A127:A130"/>
    <mergeCell ref="J127:J130"/>
    <mergeCell ref="K127:K130"/>
    <mergeCell ref="A131:A132"/>
    <mergeCell ref="J131:J132"/>
    <mergeCell ref="K131:K132"/>
    <mergeCell ref="A107:A110"/>
    <mergeCell ref="J107:J110"/>
    <mergeCell ref="K107:K110"/>
    <mergeCell ref="A111:A125"/>
    <mergeCell ref="J111:J125"/>
    <mergeCell ref="K111:K125"/>
    <mergeCell ref="A100:A104"/>
    <mergeCell ref="J100:J104"/>
    <mergeCell ref="K100:K104"/>
    <mergeCell ref="A105:A106"/>
    <mergeCell ref="J105:J106"/>
    <mergeCell ref="K105:K106"/>
    <mergeCell ref="A76:A86"/>
    <mergeCell ref="J76:J86"/>
    <mergeCell ref="K76:K86"/>
    <mergeCell ref="A87:A99"/>
    <mergeCell ref="J87:J99"/>
    <mergeCell ref="K87:K99"/>
    <mergeCell ref="A34:A68"/>
    <mergeCell ref="J34:J68"/>
    <mergeCell ref="K34:K68"/>
    <mergeCell ref="A69:A75"/>
    <mergeCell ref="J69:J75"/>
    <mergeCell ref="K69:K75"/>
    <mergeCell ref="A20:A28"/>
    <mergeCell ref="B20:B28"/>
    <mergeCell ref="J20:J28"/>
    <mergeCell ref="K20:K28"/>
    <mergeCell ref="A29:A33"/>
    <mergeCell ref="J29:J33"/>
    <mergeCell ref="K29:K33"/>
    <mergeCell ref="A12:A14"/>
    <mergeCell ref="B12:B14"/>
    <mergeCell ref="J12:J14"/>
    <mergeCell ref="K12:K14"/>
    <mergeCell ref="A15:A19"/>
    <mergeCell ref="B15:B16"/>
    <mergeCell ref="J15:J19"/>
    <mergeCell ref="K15:K19"/>
    <mergeCell ref="A1:K1"/>
    <mergeCell ref="A2:K2"/>
    <mergeCell ref="A3:K3"/>
    <mergeCell ref="B6:K6"/>
    <mergeCell ref="A9:A10"/>
    <mergeCell ref="B9:B10"/>
    <mergeCell ref="C9:C10"/>
    <mergeCell ref="D9:D10"/>
    <mergeCell ref="E9:E10"/>
    <mergeCell ref="F9:F10"/>
    <mergeCell ref="G9:G10"/>
    <mergeCell ref="H9:I9"/>
    <mergeCell ref="J9:J10"/>
    <mergeCell ref="K9:K10"/>
  </mergeCells>
  <pageMargins left="0.25" right="0.25" top="0.31" bottom="0.28000000000000003" header="0.3" footer="0.3"/>
  <pageSetup paperSize="9" scale="71"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Matīss Šalmis</dc:creator>
  <cp:lastModifiedBy>Iveta Dementjeva</cp:lastModifiedBy>
  <cp:lastPrinted>2023-02-16T19:21:44Z</cp:lastPrinted>
  <dcterms:created xsi:type="dcterms:W3CDTF">2016-10-17T05:51:08Z</dcterms:created>
  <dcterms:modified xsi:type="dcterms:W3CDTF">2023-02-16T19:39:18Z</dcterms:modified>
</cp:coreProperties>
</file>