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ksneA\Desktop\IEPIRKUMI\PROCEDURAS\SARUNU_PROCEDURA_AR_PUBLIKACIJU\VAS_noteikumi\2.Kosmetiskais_remonts\PIO\"/>
    </mc:Choice>
  </mc:AlternateContent>
  <xr:revisionPtr revIDLastSave="0" documentId="13_ncr:1_{E240D94D-A949-45BC-B756-7AEBD011EB7B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1'!$A$6:$P$51</definedName>
    <definedName name="_xlnm.Print_Titles" localSheetId="0">'tāme 1'!$12:$16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5" i="149" l="1"/>
  <c r="N35" i="149"/>
  <c r="M35" i="149"/>
  <c r="L35" i="149"/>
  <c r="K35" i="149"/>
  <c r="P35" i="149" l="1"/>
  <c r="O23" i="149"/>
  <c r="N23" i="149"/>
  <c r="M23" i="149"/>
  <c r="L23" i="149"/>
  <c r="K23" i="149"/>
  <c r="P23" i="149" l="1"/>
  <c r="O37" i="149"/>
  <c r="N37" i="149"/>
  <c r="M37" i="149"/>
  <c r="L37" i="149"/>
  <c r="K37" i="149"/>
  <c r="P37" i="149" l="1"/>
  <c r="O26" i="149"/>
  <c r="N26" i="149"/>
  <c r="M26" i="149"/>
  <c r="K26" i="149"/>
  <c r="L26" i="149"/>
  <c r="O34" i="149"/>
  <c r="N34" i="149"/>
  <c r="M34" i="149"/>
  <c r="K34" i="149"/>
  <c r="L34" i="149"/>
  <c r="O33" i="149"/>
  <c r="N33" i="149"/>
  <c r="M33" i="149"/>
  <c r="K33" i="149"/>
  <c r="L33" i="149"/>
  <c r="O21" i="149"/>
  <c r="N21" i="149"/>
  <c r="M21" i="149"/>
  <c r="K21" i="149"/>
  <c r="L21" i="149"/>
  <c r="O36" i="149"/>
  <c r="N36" i="149"/>
  <c r="M36" i="149"/>
  <c r="K36" i="149"/>
  <c r="L36" i="149"/>
  <c r="P34" i="149" l="1"/>
  <c r="P26" i="149"/>
  <c r="P33" i="149"/>
  <c r="P21" i="149"/>
  <c r="P36" i="149"/>
  <c r="O15" i="149"/>
  <c r="N15" i="149"/>
  <c r="M15" i="149"/>
  <c r="L15" i="149"/>
  <c r="P15" i="149" l="1"/>
  <c r="O27" i="149"/>
  <c r="N27" i="149"/>
  <c r="M27" i="149"/>
  <c r="K27" i="149"/>
  <c r="L27" i="149"/>
  <c r="O28" i="149"/>
  <c r="N28" i="149"/>
  <c r="M28" i="149"/>
  <c r="K28" i="149"/>
  <c r="L28" i="149"/>
  <c r="O29" i="149"/>
  <c r="N29" i="149"/>
  <c r="M29" i="149"/>
  <c r="K29" i="149"/>
  <c r="L29" i="149"/>
  <c r="P27" i="149" l="1"/>
  <c r="P28" i="149"/>
  <c r="P29" i="149"/>
  <c r="O30" i="149" l="1"/>
  <c r="N30" i="149"/>
  <c r="M30" i="149"/>
  <c r="K30" i="149"/>
  <c r="L30" i="149"/>
  <c r="O19" i="149"/>
  <c r="N19" i="149"/>
  <c r="M19" i="149"/>
  <c r="K19" i="149"/>
  <c r="L19" i="149"/>
  <c r="O24" i="149"/>
  <c r="N24" i="149"/>
  <c r="M24" i="149"/>
  <c r="K24" i="149"/>
  <c r="L24" i="149"/>
  <c r="P30" i="149" l="1"/>
  <c r="P19" i="149"/>
  <c r="P24" i="149"/>
  <c r="O43" i="149"/>
  <c r="N43" i="149"/>
  <c r="M43" i="149"/>
  <c r="K43" i="149"/>
  <c r="L43" i="149"/>
  <c r="P43" i="149" l="1"/>
  <c r="O41" i="149" l="1"/>
  <c r="N41" i="149"/>
  <c r="M41" i="149"/>
  <c r="K41" i="149"/>
  <c r="L41" i="149"/>
  <c r="O39" i="149"/>
  <c r="N39" i="149"/>
  <c r="M39" i="149"/>
  <c r="K39" i="149"/>
  <c r="L39" i="149"/>
  <c r="O40" i="149"/>
  <c r="N40" i="149"/>
  <c r="M40" i="149"/>
  <c r="K40" i="149"/>
  <c r="L40" i="149"/>
  <c r="O42" i="149"/>
  <c r="N42" i="149"/>
  <c r="M42" i="149"/>
  <c r="K42" i="149"/>
  <c r="L42" i="149"/>
  <c r="P40" i="149" l="1"/>
  <c r="P41" i="149"/>
  <c r="P39" i="149"/>
  <c r="P42" i="149"/>
  <c r="O32" i="149" l="1"/>
  <c r="N32" i="149"/>
  <c r="M32" i="149"/>
  <c r="L32" i="149"/>
  <c r="K32" i="149"/>
  <c r="O31" i="149"/>
  <c r="N31" i="149"/>
  <c r="M31" i="149"/>
  <c r="L31" i="149"/>
  <c r="K31" i="149"/>
  <c r="O22" i="149"/>
  <c r="N22" i="149"/>
  <c r="M22" i="149"/>
  <c r="L22" i="149"/>
  <c r="K22" i="149"/>
  <c r="O20" i="149"/>
  <c r="N20" i="149"/>
  <c r="M20" i="149"/>
  <c r="L20" i="149"/>
  <c r="K20" i="149"/>
  <c r="O18" i="149"/>
  <c r="N18" i="149"/>
  <c r="M18" i="149"/>
  <c r="L18" i="149"/>
  <c r="K18" i="149"/>
  <c r="P18" i="149" l="1"/>
  <c r="P32" i="149"/>
  <c r="P22" i="149"/>
  <c r="P31" i="149"/>
  <c r="P20" i="149"/>
  <c r="O17" i="149"/>
  <c r="O44" i="149" s="1"/>
  <c r="N17" i="149"/>
  <c r="N44" i="149" s="1"/>
  <c r="M17" i="149"/>
  <c r="M44" i="149" s="1"/>
  <c r="L17" i="149"/>
  <c r="L44" i="149" s="1"/>
  <c r="K17" i="149"/>
  <c r="P17" i="149" l="1"/>
  <c r="P44" i="149" s="1"/>
  <c r="P47" i="149" l="1"/>
  <c r="P46" i="149"/>
  <c r="P45" i="149"/>
  <c r="P48" i="149" l="1"/>
  <c r="P10" i="149" s="1"/>
</calcChain>
</file>

<file path=xl/sharedStrings.xml><?xml version="1.0" encoding="utf-8"?>
<sst xmlns="http://schemas.openxmlformats.org/spreadsheetml/2006/main" count="118" uniqueCount="98">
  <si>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</si>
  <si>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</si>
  <si>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</si>
  <si>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</si>
  <si>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</si>
  <si>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</si>
  <si>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</si>
  <si>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</si>
  <si>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</si>
  <si>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</si>
  <si>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</si>
  <si>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</si>
  <si>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</si>
  <si>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</si>
  <si>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</si>
  <si>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</si>
  <si>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</si>
  <si>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Demontāžas un sagatavošanas darbi</t>
  </si>
  <si>
    <t>gab</t>
  </si>
  <si>
    <t>Dažādi</t>
  </si>
  <si>
    <t>mēn</t>
  </si>
  <si>
    <t>Būvgružu izvešana,utilizācija</t>
  </si>
  <si>
    <t>m3</t>
  </si>
  <si>
    <t>Biotualetes uzstādīšana,noma ar tīrīšanu 2.reizes mēnesī</t>
  </si>
  <si>
    <t>obj</t>
  </si>
  <si>
    <t>m2</t>
  </si>
  <si>
    <t>būvgružu konteinera noma</t>
  </si>
  <si>
    <t>Izpilddokumentācijas sagatavošana,nodošana pasūtītājam</t>
  </si>
  <si>
    <t>Sagatavošanas darbi</t>
  </si>
  <si>
    <t>2.1.</t>
  </si>
  <si>
    <t>1.1.</t>
  </si>
  <si>
    <t>3.3.</t>
  </si>
  <si>
    <t>2.2.</t>
  </si>
  <si>
    <t>2.3.</t>
  </si>
  <si>
    <t>2.4.</t>
  </si>
  <si>
    <t>2.5.</t>
  </si>
  <si>
    <t>2.6.</t>
  </si>
  <si>
    <t>2.7.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</si>
  <si>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</si>
  <si>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</si>
  <si>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</si>
  <si>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</si>
  <si>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</si>
  <si>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</si>
  <si>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</si>
  <si>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</si>
  <si>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</si>
  <si>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</si>
  <si>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</si>
  <si>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</si>
  <si>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4.4.</t>
  </si>
  <si>
    <t>Virsizdevumi 0%</t>
  </si>
  <si>
    <t>Transporta izdevumi 0%</t>
  </si>
  <si>
    <t>Peļņa 0%</t>
  </si>
  <si>
    <t>Logu aiļu un durvju aiļu attīrīšana</t>
  </si>
  <si>
    <t>Esošo durvju demontāža 2100 x 800</t>
  </si>
  <si>
    <t>Esošās elektroinstalācijas demontāža</t>
  </si>
  <si>
    <t>Esošo vājstrāvas un signalizācijas tīklu demontāža</t>
  </si>
  <si>
    <t>kompl</t>
  </si>
  <si>
    <t>Būvdarbi</t>
  </si>
  <si>
    <t>Griestu gruntēšana, špaktelēšana, slīpēšana.</t>
  </si>
  <si>
    <t>Griestu krāsošana ar ūdens emulsijas krāsu divās kārtās.</t>
  </si>
  <si>
    <t>Griestu nesbilās apdares nokalšana lokālās vietās, attīrīšana pirms gruntēšanas</t>
  </si>
  <si>
    <t>Sienu krāsošana ar ūdens bāzes krāsu 2. kārtās (tonis jāsaskaņo ar Pasūtītāju)</t>
  </si>
  <si>
    <t>3.7.</t>
  </si>
  <si>
    <t>gab.</t>
  </si>
  <si>
    <t>Koka durvju montāža 2100 x 8000 mm (t.sk, montāžas elementi, furnitūra)</t>
  </si>
  <si>
    <t>3.8.</t>
  </si>
  <si>
    <t>Durvju un loga ailu apdare un krāsošana</t>
  </si>
  <si>
    <t>3.9.</t>
  </si>
  <si>
    <t>3.10.</t>
  </si>
  <si>
    <t xml:space="preserve">LED dienasgaismas paneļu (36W) montāža pie griestiem (t.sk. slēdži un montāžas elementi) </t>
  </si>
  <si>
    <t>Grīdas seguma montāža (linolejs) t.sk. montāžas materiāli</t>
  </si>
  <si>
    <t>3.11.</t>
  </si>
  <si>
    <t>Būvdarbu zonas regulāra sakopšana būvdarbu laikā un pēc būvdarbu veikšanas</t>
  </si>
  <si>
    <t>Objekta sagatavošana būvdarbiem</t>
  </si>
  <si>
    <r>
      <rPr>
        <b/>
        <sz val="10"/>
        <rFont val="Arial"/>
        <family val="2"/>
        <charset val="186"/>
      </rPr>
      <t xml:space="preserve">Pasūtītājs: </t>
    </r>
    <r>
      <rPr>
        <sz val="10"/>
        <rFont val="Arial"/>
        <family val="2"/>
        <charset val="186"/>
      </rPr>
      <t>VAS "Latvijas dzelzceļš"</t>
    </r>
  </si>
  <si>
    <r>
      <t>Tāmes 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86"/>
      </rPr>
      <t xml:space="preserve"> bez PVN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</si>
  <si>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</si>
  <si>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Esošo grīdu demontāža</t>
  </si>
  <si>
    <t>Tapešu un sienu apdares materiālu noņemšana, nestabilā sienu apdares materiāla atkalšana lokālās vietās.</t>
  </si>
  <si>
    <t>Elektoinstalācijas montāža( t.sk. rozetes, slēdži, vadi, montāžas elementi)</t>
  </si>
  <si>
    <t>Krāsotu koka grīdlīstu montāža t.sk. (montāžas materiāli)</t>
  </si>
  <si>
    <t>m</t>
  </si>
  <si>
    <t xml:space="preserve"> Dzelzceļa stacijas "Dole" ēkas telpu kosmētiskais remonts</t>
  </si>
  <si>
    <r>
      <t xml:space="preserve">Būves nosaukums: </t>
    </r>
    <r>
      <rPr>
        <sz val="10"/>
        <rFont val="Arial"/>
        <family val="2"/>
        <charset val="186"/>
      </rPr>
      <t>Stacijas ēka</t>
    </r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</si>
  <si>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 Dzelzceļa stacijas "Dole" ēkas telpu kosmētiskais remonts</t>
    </r>
  </si>
  <si>
    <r>
      <rPr>
        <b/>
        <sz val="10"/>
        <rFont val="Arial"/>
        <family val="2"/>
        <charset val="186"/>
      </rPr>
      <t xml:space="preserve">Objekta adrese: </t>
    </r>
    <r>
      <rPr>
        <sz val="10"/>
        <rFont val="Arial"/>
        <family val="2"/>
        <charset val="186"/>
      </rPr>
      <t>"Doles stacija", Salaspils pag., Salaspils nov., LV-2119</t>
    </r>
  </si>
  <si>
    <t>Esošā kases loga demonāža</t>
  </si>
  <si>
    <t>2.8.</t>
  </si>
  <si>
    <t>Grīdas seguma izlīdzināšana ar OSB plāksnēm (t.sk. montāžas materiāli)</t>
  </si>
  <si>
    <t xml:space="preserve">Sienu apšuvuma atjaunošana  </t>
  </si>
  <si>
    <t>3.12.</t>
  </si>
  <si>
    <t>Kases loga montāža</t>
  </si>
  <si>
    <t>DARBA UZDEVUMI</t>
  </si>
  <si>
    <t>DARBA IZMAKSU TĀME Nr.1</t>
  </si>
  <si>
    <t>________________________________________________		________________________
[Vadītāja vai pilnvarotās personas vārds, uzvārds un amats]			[paraksts]</t>
  </si>
  <si>
    <t>Iepirkuma priekšmeta daļa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</si>
</sst>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3">
    <xf numFmtId="0" fontId="0" fillId="0" borderId="0" xfId="0"/>
    <xf numFmtId="0" fontId="6" fillId="0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4" fillId="0" borderId="0" xfId="0" applyFont="1" applyFill="1"/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6" fillId="0" borderId="0" xfId="0" applyNumberFormat="1" applyFont="1" applyFill="1" applyAlignment="1">
      <alignment horizontal="right" vertical="top"/>
    </xf>
    <xf numFmtId="2" fontId="12" fillId="0" borderId="0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2" fontId="4" fillId="0" borderId="14" xfId="0" applyNumberFormat="1" applyFont="1" applyBorder="1" applyAlignment="1">
      <alignment horizontal="center" vertical="center" textRotation="90" wrapText="1"/>
    </xf>
    <xf numFmtId="2" fontId="4" fillId="0" borderId="15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2" fontId="4" fillId="0" borderId="3" xfId="0" applyNumberFormat="1" applyFont="1" applyBorder="1" applyAlignment="1">
      <alignment vertical="top"/>
    </xf>
    <xf numFmtId="0" fontId="4" fillId="0" borderId="4" xfId="0" applyFont="1" applyBorder="1"/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2" fontId="4" fillId="0" borderId="5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vertical="top"/>
    </xf>
    <xf numFmtId="0" fontId="4" fillId="0" borderId="4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top" wrapText="1"/>
    </xf>
    <xf numFmtId="0" fontId="9" fillId="0" borderId="0" xfId="0" applyFont="1"/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2" fontId="4" fillId="0" borderId="17" xfId="0" applyNumberFormat="1" applyFont="1" applyBorder="1" applyAlignment="1">
      <alignment vertical="top"/>
    </xf>
    <xf numFmtId="2" fontId="4" fillId="0" borderId="17" xfId="0" applyNumberFormat="1" applyFont="1" applyBorder="1" applyAlignment="1">
      <alignment horizontal="right" vertical="top"/>
    </xf>
    <xf numFmtId="4" fontId="4" fillId="0" borderId="18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top"/>
    </xf>
    <xf numFmtId="0" fontId="4" fillId="0" borderId="1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horizontal="right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14" xfId="0" applyNumberFormat="1" applyFont="1" applyBorder="1" applyAlignment="1">
      <alignment horizontal="right" vertical="top"/>
    </xf>
    <xf numFmtId="4" fontId="4" fillId="0" borderId="15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4" fontId="9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right" vertical="top" wrapText="1"/>
    </xf>
    <xf numFmtId="0" fontId="9" fillId="0" borderId="23" xfId="0" applyFont="1" applyBorder="1" applyAlignment="1">
      <alignment vertical="top" wrapText="1"/>
    </xf>
    <xf numFmtId="2" fontId="9" fillId="0" borderId="13" xfId="0" applyNumberFormat="1" applyFont="1" applyBorder="1" applyAlignment="1">
      <alignment horizontal="center" vertical="top"/>
    </xf>
    <xf numFmtId="2" fontId="9" fillId="0" borderId="23" xfId="0" applyNumberFormat="1" applyFont="1" applyBorder="1" applyAlignment="1">
      <alignment horizontal="center" vertical="top"/>
    </xf>
    <xf numFmtId="2" fontId="9" fillId="0" borderId="13" xfId="0" applyNumberFormat="1" applyFont="1" applyBorder="1" applyAlignment="1">
      <alignment vertical="top"/>
    </xf>
    <xf numFmtId="2" fontId="9" fillId="0" borderId="23" xfId="0" applyNumberFormat="1" applyFont="1" applyBorder="1" applyAlignment="1">
      <alignment vertical="top"/>
    </xf>
    <xf numFmtId="2" fontId="9" fillId="0" borderId="13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zoomScale="110" zoomScaleNormal="110" workbookViewId="0">
      <selection activeCell="S13" sqref="S13"/>
    </sheetView>
  </sheetViews>
  <sheetFormatPr defaultColWidth="9.140625" defaultRowHeight="12.75"/>
  <cols>
    <col min="1" max="1" width="5.7109375" style="83" customWidth="1"/>
    <col min="2" max="2" width="4.140625" style="83" customWidth="1"/>
    <col min="3" max="3" width="42.140625" style="84" customWidth="1"/>
    <col min="4" max="4" width="6" style="85" customWidth="1"/>
    <col min="5" max="5" width="7.5703125" style="83" bestFit="1" customWidth="1"/>
    <col min="6" max="6" width="8" style="83" customWidth="1"/>
    <col min="7" max="7" width="8" style="87" customWidth="1"/>
    <col min="8" max="8" width="8" style="62" customWidth="1"/>
    <col min="9" max="9" width="8.5703125" style="62" customWidth="1"/>
    <col min="10" max="12" width="8.42578125" style="62" customWidth="1"/>
    <col min="13" max="13" width="9.7109375" style="62" customWidth="1"/>
    <col min="14" max="14" width="9.28515625" style="62" customWidth="1"/>
    <col min="15" max="15" width="8.42578125" style="62" customWidth="1"/>
    <col min="16" max="16" width="11.140625" style="2" customWidth="1"/>
    <col min="17" max="17" width="6.42578125" style="2" customWidth="1"/>
    <col min="18" max="16384" width="9.140625" style="2"/>
  </cols>
  <sheetData>
    <row r="1" spans="1:16">
      <c r="C1" s="132" t="s">
        <v>97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5">
      <c r="A2" s="1"/>
      <c r="B2" s="1"/>
      <c r="C2" s="118" t="s">
        <v>95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5">
      <c r="A3" s="1"/>
      <c r="B3" s="1"/>
      <c r="C3" s="118" t="s">
        <v>94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24.75" customHeight="1">
      <c r="A4" s="3"/>
      <c r="B4" s="3"/>
      <c r="C4" s="117" t="s">
        <v>84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24.75" customHeight="1">
      <c r="A5" s="3"/>
      <c r="B5" s="3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16" ht="15.75">
      <c r="A6" s="4" t="s">
        <v>76</v>
      </c>
      <c r="B6" s="4"/>
      <c r="C6" s="3"/>
      <c r="D6" s="5"/>
      <c r="E6" s="3"/>
      <c r="F6" s="3"/>
      <c r="G6" s="6"/>
      <c r="H6" s="7"/>
      <c r="I6" s="7"/>
      <c r="J6" s="7"/>
      <c r="K6" s="7"/>
      <c r="L6" s="7"/>
      <c r="M6" s="7"/>
      <c r="N6" s="7"/>
      <c r="O6" s="7"/>
      <c r="P6" s="8"/>
    </row>
    <row r="7" spans="1:16" ht="15.75">
      <c r="A7" s="9" t="s">
        <v>85</v>
      </c>
      <c r="B7" s="4"/>
      <c r="C7" s="3"/>
      <c r="D7" s="5"/>
      <c r="E7" s="3"/>
      <c r="F7" s="3"/>
      <c r="G7" s="6"/>
      <c r="H7" s="7"/>
      <c r="I7" s="7"/>
      <c r="J7" s="7"/>
      <c r="K7" s="7"/>
      <c r="L7" s="7"/>
      <c r="M7" s="7"/>
      <c r="N7" s="7"/>
      <c r="O7" s="7"/>
      <c r="P7" s="8"/>
    </row>
    <row r="8" spans="1:16">
      <c r="A8" s="4" t="s">
        <v>86</v>
      </c>
      <c r="B8" s="4"/>
      <c r="C8" s="3"/>
      <c r="D8" s="3"/>
      <c r="E8" s="3"/>
      <c r="F8" s="3"/>
      <c r="G8" s="6"/>
      <c r="H8" s="7"/>
      <c r="I8" s="7"/>
      <c r="J8" s="7"/>
      <c r="K8" s="7"/>
      <c r="L8" s="7"/>
      <c r="M8" s="7"/>
      <c r="N8" s="7"/>
      <c r="O8" s="7"/>
      <c r="P8" s="8"/>
    </row>
    <row r="9" spans="1:16">
      <c r="A9" s="131" t="s">
        <v>87</v>
      </c>
      <c r="B9" s="131"/>
      <c r="C9" s="131"/>
      <c r="D9" s="131"/>
      <c r="E9" s="131"/>
      <c r="F9" s="131"/>
      <c r="G9" s="131"/>
      <c r="H9" s="7"/>
      <c r="I9" s="7"/>
      <c r="J9" s="7"/>
      <c r="K9" s="7"/>
      <c r="L9" s="7"/>
      <c r="M9" s="7"/>
      <c r="N9" s="7"/>
      <c r="O9" s="7"/>
      <c r="P9" s="8"/>
    </row>
    <row r="10" spans="1:16" ht="14.25">
      <c r="A10" s="1"/>
      <c r="B10" s="1"/>
      <c r="C10" s="10"/>
      <c r="D10" s="11"/>
      <c r="E10" s="3"/>
      <c r="F10" s="3"/>
      <c r="G10" s="6"/>
      <c r="H10" s="7"/>
      <c r="I10" s="7"/>
      <c r="J10" s="7"/>
      <c r="K10" s="7"/>
      <c r="L10" s="7"/>
      <c r="M10" s="7"/>
      <c r="N10" s="7"/>
      <c r="O10" s="12" t="s">
        <v>77</v>
      </c>
      <c r="P10" s="13">
        <f>P48</f>
        <v>0</v>
      </c>
    </row>
    <row r="11" spans="1:16" ht="15" thickBot="1">
      <c r="A11" s="1"/>
      <c r="B11" s="1"/>
      <c r="C11" s="10"/>
      <c r="D11" s="11"/>
      <c r="E11" s="3"/>
      <c r="F11" s="3"/>
      <c r="G11" s="6"/>
      <c r="H11" s="7"/>
      <c r="I11" s="7"/>
      <c r="J11" s="7"/>
      <c r="K11" s="7"/>
      <c r="L11" s="7"/>
      <c r="M11" s="7"/>
      <c r="N11" s="7"/>
      <c r="O11" s="7"/>
      <c r="P11" s="8"/>
    </row>
    <row r="12" spans="1:16" ht="20.25" customHeight="1">
      <c r="A12" s="123" t="s">
        <v>0</v>
      </c>
      <c r="B12" s="127" t="s">
        <v>15</v>
      </c>
      <c r="C12" s="129" t="s">
        <v>1</v>
      </c>
      <c r="D12" s="125" t="s">
        <v>2</v>
      </c>
      <c r="E12" s="127" t="s">
        <v>3</v>
      </c>
      <c r="F12" s="120" t="s">
        <v>4</v>
      </c>
      <c r="G12" s="120"/>
      <c r="H12" s="120"/>
      <c r="I12" s="120"/>
      <c r="J12" s="120"/>
      <c r="K12" s="122"/>
      <c r="L12" s="119" t="s">
        <v>7</v>
      </c>
      <c r="M12" s="120"/>
      <c r="N12" s="120"/>
      <c r="O12" s="120"/>
      <c r="P12" s="121"/>
    </row>
    <row r="13" spans="1:16" ht="78.75" customHeight="1" thickBot="1">
      <c r="A13" s="124"/>
      <c r="B13" s="128"/>
      <c r="C13" s="130"/>
      <c r="D13" s="126"/>
      <c r="E13" s="128"/>
      <c r="F13" s="14" t="s">
        <v>5</v>
      </c>
      <c r="G13" s="14" t="s">
        <v>9</v>
      </c>
      <c r="H13" s="15" t="s">
        <v>10</v>
      </c>
      <c r="I13" s="15" t="s">
        <v>11</v>
      </c>
      <c r="J13" s="15" t="s">
        <v>12</v>
      </c>
      <c r="K13" s="15" t="s">
        <v>13</v>
      </c>
      <c r="L13" s="15" t="s">
        <v>6</v>
      </c>
      <c r="M13" s="15" t="s">
        <v>10</v>
      </c>
      <c r="N13" s="15" t="s">
        <v>11</v>
      </c>
      <c r="O13" s="15" t="s">
        <v>12</v>
      </c>
      <c r="P13" s="16" t="s">
        <v>14</v>
      </c>
    </row>
    <row r="14" spans="1:16" ht="13.5" thickBot="1">
      <c r="A14" s="17" t="s">
        <v>40</v>
      </c>
      <c r="B14" s="18"/>
      <c r="C14" s="19" t="s">
        <v>28</v>
      </c>
      <c r="D14" s="20"/>
      <c r="E14" s="18"/>
      <c r="F14" s="21"/>
      <c r="G14" s="22"/>
      <c r="H14" s="23"/>
      <c r="I14" s="24"/>
      <c r="J14" s="23"/>
      <c r="K14" s="24"/>
      <c r="L14" s="23"/>
      <c r="M14" s="24"/>
      <c r="N14" s="23"/>
      <c r="O14" s="24"/>
      <c r="P14" s="25"/>
    </row>
    <row r="15" spans="1:16" s="8" customFormat="1" ht="13.5" thickBot="1">
      <c r="A15" s="26" t="s">
        <v>30</v>
      </c>
      <c r="B15" s="27"/>
      <c r="C15" s="28" t="s">
        <v>75</v>
      </c>
      <c r="D15" s="29" t="s">
        <v>24</v>
      </c>
      <c r="E15" s="30">
        <v>1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v>0</v>
      </c>
      <c r="L15" s="31">
        <f>ROUND(E15*F15,2)</f>
        <v>0</v>
      </c>
      <c r="M15" s="31">
        <f>ROUND(E15*H15,2)</f>
        <v>0</v>
      </c>
      <c r="N15" s="31">
        <f>ROUND(E15*I15,2)</f>
        <v>0</v>
      </c>
      <c r="O15" s="31">
        <f>ROUND(J15*E15,2)</f>
        <v>0</v>
      </c>
      <c r="P15" s="32">
        <f>SUM(M15:O15)</f>
        <v>0</v>
      </c>
    </row>
    <row r="16" spans="1:16" s="8" customFormat="1" ht="13.5" thickBot="1">
      <c r="A16" s="33" t="s">
        <v>39</v>
      </c>
      <c r="B16" s="27"/>
      <c r="C16" s="34" t="s">
        <v>17</v>
      </c>
      <c r="D16" s="35"/>
      <c r="E16" s="27"/>
      <c r="F16" s="36"/>
      <c r="G16" s="37"/>
      <c r="H16" s="38"/>
      <c r="I16" s="39"/>
      <c r="J16" s="38"/>
      <c r="K16" s="39"/>
      <c r="L16" s="38"/>
      <c r="M16" s="39"/>
      <c r="N16" s="38"/>
      <c r="O16" s="39"/>
      <c r="P16" s="40"/>
    </row>
    <row r="17" spans="1:16" s="8" customFormat="1" ht="14.25">
      <c r="A17" s="111" t="s">
        <v>29</v>
      </c>
      <c r="B17" s="109"/>
      <c r="C17" s="105" t="s">
        <v>79</v>
      </c>
      <c r="D17" s="106" t="s">
        <v>78</v>
      </c>
      <c r="E17" s="107">
        <v>51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8">
        <f>SUM(H17:J17)</f>
        <v>0</v>
      </c>
      <c r="L17" s="108">
        <f>ROUND(E17*F17,2)</f>
        <v>0</v>
      </c>
      <c r="M17" s="108">
        <f>ROUND(E17*H17,2)</f>
        <v>0</v>
      </c>
      <c r="N17" s="108">
        <f>ROUND(E17*I17,2)</f>
        <v>0</v>
      </c>
      <c r="O17" s="108">
        <f>ROUND(J17*E17,2)</f>
        <v>0</v>
      </c>
      <c r="P17" s="112">
        <f>SUM(M17:O17)</f>
        <v>0</v>
      </c>
    </row>
    <row r="18" spans="1:16" s="8" customFormat="1" ht="38.25">
      <c r="A18" s="44" t="s">
        <v>32</v>
      </c>
      <c r="B18" s="51"/>
      <c r="C18" s="46" t="s">
        <v>80</v>
      </c>
      <c r="D18" s="47" t="s">
        <v>78</v>
      </c>
      <c r="E18" s="48">
        <v>203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9">
        <f t="shared" ref="K18:K32" si="0">SUM(H18:J18)</f>
        <v>0</v>
      </c>
      <c r="L18" s="49">
        <f t="shared" ref="L18:L32" si="1">ROUND(E18*F18,2)</f>
        <v>0</v>
      </c>
      <c r="M18" s="49">
        <f t="shared" ref="M18:M32" si="2">ROUND(E18*H18,2)</f>
        <v>0</v>
      </c>
      <c r="N18" s="49">
        <f t="shared" ref="N18:N32" si="3">ROUND(E18*I18,2)</f>
        <v>0</v>
      </c>
      <c r="O18" s="49">
        <f t="shared" ref="O18:O32" si="4">ROUND(J18*E18,2)</f>
        <v>0</v>
      </c>
      <c r="P18" s="50">
        <f t="shared" ref="P18:P32" si="5">SUM(M18:O18)</f>
        <v>0</v>
      </c>
    </row>
    <row r="19" spans="1:16" s="8" customFormat="1" ht="25.5">
      <c r="A19" s="44" t="s">
        <v>33</v>
      </c>
      <c r="B19" s="51"/>
      <c r="C19" s="46" t="s">
        <v>62</v>
      </c>
      <c r="D19" s="47" t="s">
        <v>78</v>
      </c>
      <c r="E19" s="48">
        <v>51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9">
        <f t="shared" ref="K19" si="6">SUM(H19:J19)</f>
        <v>0</v>
      </c>
      <c r="L19" s="49">
        <f t="shared" ref="L19" si="7">ROUND(E19*F19,2)</f>
        <v>0</v>
      </c>
      <c r="M19" s="49">
        <f t="shared" ref="M19" si="8">ROUND(E19*H19,2)</f>
        <v>0</v>
      </c>
      <c r="N19" s="49">
        <f t="shared" ref="N19" si="9">ROUND(E19*I19,2)</f>
        <v>0</v>
      </c>
      <c r="O19" s="49">
        <f t="shared" ref="O19" si="10">ROUND(J19*E19,2)</f>
        <v>0</v>
      </c>
      <c r="P19" s="50">
        <f t="shared" ref="P19" si="11">SUM(M19:O19)</f>
        <v>0</v>
      </c>
    </row>
    <row r="20" spans="1:16" s="8" customFormat="1">
      <c r="A20" s="44" t="s">
        <v>34</v>
      </c>
      <c r="B20" s="51"/>
      <c r="C20" s="46" t="s">
        <v>54</v>
      </c>
      <c r="D20" s="47" t="s">
        <v>18</v>
      </c>
      <c r="E20" s="48">
        <v>10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f t="shared" si="0"/>
        <v>0</v>
      </c>
      <c r="L20" s="49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50">
        <f t="shared" si="5"/>
        <v>0</v>
      </c>
    </row>
    <row r="21" spans="1:16" s="8" customFormat="1">
      <c r="A21" s="44" t="s">
        <v>35</v>
      </c>
      <c r="B21" s="51"/>
      <c r="C21" s="46" t="s">
        <v>55</v>
      </c>
      <c r="D21" s="47" t="s">
        <v>18</v>
      </c>
      <c r="E21" s="48">
        <v>6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9">
        <f t="shared" ref="K21" si="12">SUM(H21:J21)</f>
        <v>0</v>
      </c>
      <c r="L21" s="49">
        <f t="shared" ref="L21" si="13">ROUND(E21*F21,2)</f>
        <v>0</v>
      </c>
      <c r="M21" s="49">
        <f t="shared" ref="M21" si="14">ROUND(E21*H21,2)</f>
        <v>0</v>
      </c>
      <c r="N21" s="49">
        <f t="shared" ref="N21" si="15">ROUND(E21*I21,2)</f>
        <v>0</v>
      </c>
      <c r="O21" s="49">
        <f t="shared" ref="O21" si="16">ROUND(J21*E21,2)</f>
        <v>0</v>
      </c>
      <c r="P21" s="50">
        <f t="shared" ref="P21" si="17">SUM(M21:O21)</f>
        <v>0</v>
      </c>
    </row>
    <row r="22" spans="1:16" s="8" customFormat="1">
      <c r="A22" s="44" t="s">
        <v>36</v>
      </c>
      <c r="B22" s="51"/>
      <c r="C22" s="46" t="s">
        <v>56</v>
      </c>
      <c r="D22" s="47" t="s">
        <v>58</v>
      </c>
      <c r="E22" s="48">
        <v>1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9">
        <f t="shared" si="0"/>
        <v>0</v>
      </c>
      <c r="L22" s="49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50">
        <f t="shared" si="5"/>
        <v>0</v>
      </c>
    </row>
    <row r="23" spans="1:16" s="8" customFormat="1">
      <c r="A23" s="113" t="s">
        <v>37</v>
      </c>
      <c r="B23" s="99"/>
      <c r="C23" s="100" t="s">
        <v>88</v>
      </c>
      <c r="D23" s="101" t="s">
        <v>65</v>
      </c>
      <c r="E23" s="102">
        <v>1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9">
        <f t="shared" ref="K23" si="18">SUM(H23:J23)</f>
        <v>0</v>
      </c>
      <c r="L23" s="49">
        <f t="shared" ref="L23" si="19">ROUND(E23*F23,2)</f>
        <v>0</v>
      </c>
      <c r="M23" s="49">
        <f t="shared" ref="M23" si="20">ROUND(E23*H23,2)</f>
        <v>0</v>
      </c>
      <c r="N23" s="49">
        <f t="shared" ref="N23" si="21">ROUND(E23*I23,2)</f>
        <v>0</v>
      </c>
      <c r="O23" s="49">
        <f t="shared" ref="O23" si="22">ROUND(J23*E23,2)</f>
        <v>0</v>
      </c>
      <c r="P23" s="50">
        <f t="shared" ref="P23" si="23">SUM(M23:O23)</f>
        <v>0</v>
      </c>
    </row>
    <row r="24" spans="1:16" s="8" customFormat="1" ht="26.25" thickBot="1">
      <c r="A24" s="113" t="s">
        <v>89</v>
      </c>
      <c r="B24" s="99"/>
      <c r="C24" s="100" t="s">
        <v>57</v>
      </c>
      <c r="D24" s="101" t="s">
        <v>58</v>
      </c>
      <c r="E24" s="102">
        <v>1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3">
        <f t="shared" ref="K24" si="24">SUM(H24:J24)</f>
        <v>0</v>
      </c>
      <c r="L24" s="103">
        <f t="shared" ref="L24" si="25">ROUND(E24*F24,2)</f>
        <v>0</v>
      </c>
      <c r="M24" s="103">
        <f t="shared" ref="M24" si="26">ROUND(E24*H24,2)</f>
        <v>0</v>
      </c>
      <c r="N24" s="103">
        <f t="shared" ref="N24" si="27">ROUND(E24*I24,2)</f>
        <v>0</v>
      </c>
      <c r="O24" s="103">
        <f t="shared" ref="O24" si="28">ROUND(J24*E24,2)</f>
        <v>0</v>
      </c>
      <c r="P24" s="114">
        <f t="shared" ref="P24" si="29">SUM(M24:O24)</f>
        <v>0</v>
      </c>
    </row>
    <row r="25" spans="1:16" s="8" customFormat="1" ht="17.25" customHeight="1" thickBot="1">
      <c r="A25" s="41" t="s">
        <v>38</v>
      </c>
      <c r="B25" s="42"/>
      <c r="C25" s="43" t="s">
        <v>59</v>
      </c>
      <c r="D25" s="29"/>
      <c r="E25" s="30"/>
      <c r="F25" s="30"/>
      <c r="G25" s="30"/>
      <c r="H25" s="30"/>
      <c r="I25" s="30"/>
      <c r="J25" s="30"/>
      <c r="K25" s="31"/>
      <c r="L25" s="31"/>
      <c r="M25" s="31"/>
      <c r="N25" s="31"/>
      <c r="O25" s="31"/>
      <c r="P25" s="32"/>
    </row>
    <row r="26" spans="1:16" s="8" customFormat="1" ht="25.5">
      <c r="A26" s="111" t="s">
        <v>41</v>
      </c>
      <c r="B26" s="104"/>
      <c r="C26" s="105" t="s">
        <v>90</v>
      </c>
      <c r="D26" s="106" t="s">
        <v>78</v>
      </c>
      <c r="E26" s="107">
        <v>51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8">
        <f t="shared" ref="K26" si="30">SUM(H26:J26)</f>
        <v>0</v>
      </c>
      <c r="L26" s="108">
        <f t="shared" ref="L26" si="31">ROUND(E26*F26,2)</f>
        <v>0</v>
      </c>
      <c r="M26" s="108">
        <f t="shared" ref="M26" si="32">ROUND(E26*H26,2)</f>
        <v>0</v>
      </c>
      <c r="N26" s="108">
        <f t="shared" ref="N26" si="33">ROUND(E26*I26,2)</f>
        <v>0</v>
      </c>
      <c r="O26" s="108">
        <f t="shared" ref="O26" si="34">ROUND(J26*E26,2)</f>
        <v>0</v>
      </c>
      <c r="P26" s="112">
        <f t="shared" ref="P26" si="35">SUM(M26:O26)</f>
        <v>0</v>
      </c>
    </row>
    <row r="27" spans="1:16" s="8" customFormat="1" ht="14.25">
      <c r="A27" s="44" t="s">
        <v>42</v>
      </c>
      <c r="B27" s="45"/>
      <c r="C27" s="46" t="s">
        <v>60</v>
      </c>
      <c r="D27" s="47" t="s">
        <v>78</v>
      </c>
      <c r="E27" s="48">
        <v>51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9">
        <f t="shared" ref="K27" si="36">SUM(H27:J27)</f>
        <v>0</v>
      </c>
      <c r="L27" s="49">
        <f t="shared" ref="L27" si="37">ROUND(E27*F27,2)</f>
        <v>0</v>
      </c>
      <c r="M27" s="49">
        <f t="shared" ref="M27" si="38">ROUND(E27*H27,2)</f>
        <v>0</v>
      </c>
      <c r="N27" s="49">
        <f t="shared" ref="N27" si="39">ROUND(E27*I27,2)</f>
        <v>0</v>
      </c>
      <c r="O27" s="49">
        <f t="shared" ref="O27" si="40">ROUND(J27*E27,2)</f>
        <v>0</v>
      </c>
      <c r="P27" s="50">
        <f t="shared" ref="P27" si="41">SUM(M27:O27)</f>
        <v>0</v>
      </c>
    </row>
    <row r="28" spans="1:16" s="8" customFormat="1" ht="25.5">
      <c r="A28" s="44" t="s">
        <v>31</v>
      </c>
      <c r="B28" s="45"/>
      <c r="C28" s="46" t="s">
        <v>61</v>
      </c>
      <c r="D28" s="47" t="s">
        <v>78</v>
      </c>
      <c r="E28" s="48">
        <v>51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9">
        <f t="shared" ref="K28" si="42">SUM(H28:J28)</f>
        <v>0</v>
      </c>
      <c r="L28" s="49">
        <f t="shared" ref="L28" si="43">ROUND(E28*F28,2)</f>
        <v>0</v>
      </c>
      <c r="M28" s="49">
        <f t="shared" ref="M28" si="44">ROUND(E28*H28,2)</f>
        <v>0</v>
      </c>
      <c r="N28" s="49">
        <f t="shared" ref="N28" si="45">ROUND(E28*I28,2)</f>
        <v>0</v>
      </c>
      <c r="O28" s="49">
        <f t="shared" ref="O28" si="46">ROUND(J28*E28,2)</f>
        <v>0</v>
      </c>
      <c r="P28" s="50">
        <f t="shared" ref="P28" si="47">SUM(M28:O28)</f>
        <v>0</v>
      </c>
    </row>
    <row r="29" spans="1:16" s="8" customFormat="1" ht="14.25">
      <c r="A29" s="44" t="s">
        <v>44</v>
      </c>
      <c r="B29" s="45"/>
      <c r="C29" s="46" t="s">
        <v>91</v>
      </c>
      <c r="D29" s="47" t="s">
        <v>78</v>
      </c>
      <c r="E29" s="48">
        <v>203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9">
        <f t="shared" ref="K29" si="48">SUM(H29:J29)</f>
        <v>0</v>
      </c>
      <c r="L29" s="49">
        <f t="shared" ref="L29" si="49">ROUND(E29*F29,2)</f>
        <v>0</v>
      </c>
      <c r="M29" s="49">
        <f t="shared" ref="M29" si="50">ROUND(E29*H29,2)</f>
        <v>0</v>
      </c>
      <c r="N29" s="49">
        <f t="shared" ref="N29" si="51">ROUND(E29*I29,2)</f>
        <v>0</v>
      </c>
      <c r="O29" s="49">
        <f t="shared" ref="O29" si="52">ROUND(J29*E29,2)</f>
        <v>0</v>
      </c>
      <c r="P29" s="50">
        <f t="shared" ref="P29" si="53">SUM(M29:O29)</f>
        <v>0</v>
      </c>
    </row>
    <row r="30" spans="1:16" s="8" customFormat="1" ht="25.5">
      <c r="A30" s="44" t="s">
        <v>45</v>
      </c>
      <c r="B30" s="45"/>
      <c r="C30" s="46" t="s">
        <v>63</v>
      </c>
      <c r="D30" s="47" t="s">
        <v>25</v>
      </c>
      <c r="E30" s="48">
        <v>203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9">
        <f t="shared" ref="K30" si="54">SUM(H30:J30)</f>
        <v>0</v>
      </c>
      <c r="L30" s="49">
        <f t="shared" ref="L30" si="55">ROUND(E30*F30,2)</f>
        <v>0</v>
      </c>
      <c r="M30" s="49">
        <f t="shared" ref="M30" si="56">ROUND(E30*H30,2)</f>
        <v>0</v>
      </c>
      <c r="N30" s="49">
        <f t="shared" ref="N30" si="57">ROUND(E30*I30,2)</f>
        <v>0</v>
      </c>
      <c r="O30" s="49">
        <f t="shared" ref="O30" si="58">ROUND(J30*E30,2)</f>
        <v>0</v>
      </c>
      <c r="P30" s="50">
        <f t="shared" ref="P30" si="59">SUM(M30:O30)</f>
        <v>0</v>
      </c>
    </row>
    <row r="31" spans="1:16" s="8" customFormat="1" ht="25.5">
      <c r="A31" s="44" t="s">
        <v>43</v>
      </c>
      <c r="B31" s="51"/>
      <c r="C31" s="46" t="s">
        <v>66</v>
      </c>
      <c r="D31" s="47" t="s">
        <v>65</v>
      </c>
      <c r="E31" s="48">
        <v>5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9">
        <f t="shared" si="0"/>
        <v>0</v>
      </c>
      <c r="L31" s="49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50">
        <f t="shared" si="5"/>
        <v>0</v>
      </c>
    </row>
    <row r="32" spans="1:16" s="8" customFormat="1">
      <c r="A32" s="44" t="s">
        <v>64</v>
      </c>
      <c r="B32" s="51"/>
      <c r="C32" s="46" t="s">
        <v>68</v>
      </c>
      <c r="D32" s="47" t="s">
        <v>65</v>
      </c>
      <c r="E32" s="48">
        <v>10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9">
        <f t="shared" si="0"/>
        <v>0</v>
      </c>
      <c r="L32" s="49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50">
        <f t="shared" si="5"/>
        <v>0</v>
      </c>
    </row>
    <row r="33" spans="1:17" s="8" customFormat="1" ht="25.5">
      <c r="A33" s="44" t="s">
        <v>67</v>
      </c>
      <c r="B33" s="51"/>
      <c r="C33" s="46" t="s">
        <v>81</v>
      </c>
      <c r="D33" s="47" t="s">
        <v>58</v>
      </c>
      <c r="E33" s="48">
        <v>1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9">
        <f t="shared" ref="K33:K36" si="60">SUM(H33:J33)</f>
        <v>0</v>
      </c>
      <c r="L33" s="49">
        <f t="shared" ref="L33:L36" si="61">ROUND(E33*F33,2)</f>
        <v>0</v>
      </c>
      <c r="M33" s="49">
        <f t="shared" ref="M33:M36" si="62">ROUND(E33*H33,2)</f>
        <v>0</v>
      </c>
      <c r="N33" s="49">
        <f t="shared" ref="N33:N36" si="63">ROUND(E33*I33,2)</f>
        <v>0</v>
      </c>
      <c r="O33" s="49">
        <f t="shared" ref="O33:O36" si="64">ROUND(J33*E33,2)</f>
        <v>0</v>
      </c>
      <c r="P33" s="50">
        <f t="shared" ref="P33:P36" si="65">SUM(M33:O33)</f>
        <v>0</v>
      </c>
    </row>
    <row r="34" spans="1:17" s="8" customFormat="1" ht="25.5">
      <c r="A34" s="44" t="s">
        <v>69</v>
      </c>
      <c r="B34" s="51"/>
      <c r="C34" s="46" t="s">
        <v>71</v>
      </c>
      <c r="D34" s="47" t="s">
        <v>18</v>
      </c>
      <c r="E34" s="48">
        <v>15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9">
        <f t="shared" ref="K34" si="66">SUM(H34:J34)</f>
        <v>0</v>
      </c>
      <c r="L34" s="49">
        <f t="shared" ref="L34" si="67">ROUND(E34*F34,2)</f>
        <v>0</v>
      </c>
      <c r="M34" s="49">
        <f t="shared" ref="M34" si="68">ROUND(E34*H34,2)</f>
        <v>0</v>
      </c>
      <c r="N34" s="49">
        <f t="shared" ref="N34" si="69">ROUND(E34*I34,2)</f>
        <v>0</v>
      </c>
      <c r="O34" s="49">
        <f t="shared" ref="O34" si="70">ROUND(J34*E34,2)</f>
        <v>0</v>
      </c>
      <c r="P34" s="50">
        <f t="shared" ref="P34" si="71">SUM(M34:O34)</f>
        <v>0</v>
      </c>
    </row>
    <row r="35" spans="1:17" s="8" customFormat="1">
      <c r="A35" s="44" t="s">
        <v>70</v>
      </c>
      <c r="B35" s="51"/>
      <c r="C35" s="46" t="s">
        <v>93</v>
      </c>
      <c r="D35" s="47" t="s">
        <v>65</v>
      </c>
      <c r="E35" s="48">
        <v>1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9">
        <f t="shared" ref="K35" si="72">SUM(H35:J35)</f>
        <v>0</v>
      </c>
      <c r="L35" s="49">
        <f t="shared" ref="L35" si="73">ROUND(E35*F35,2)</f>
        <v>0</v>
      </c>
      <c r="M35" s="49">
        <f t="shared" ref="M35" si="74">ROUND(E35*H35,2)</f>
        <v>0</v>
      </c>
      <c r="N35" s="49">
        <f t="shared" ref="N35" si="75">ROUND(E35*I35,2)</f>
        <v>0</v>
      </c>
      <c r="O35" s="49">
        <f t="shared" ref="O35" si="76">ROUND(J35*E35,2)</f>
        <v>0</v>
      </c>
      <c r="P35" s="50">
        <f t="shared" ref="P35" si="77">SUM(M35:O35)</f>
        <v>0</v>
      </c>
    </row>
    <row r="36" spans="1:17" s="8" customFormat="1" ht="25.5">
      <c r="A36" s="44" t="s">
        <v>73</v>
      </c>
      <c r="B36" s="51"/>
      <c r="C36" s="46" t="s">
        <v>72</v>
      </c>
      <c r="D36" s="47" t="s">
        <v>78</v>
      </c>
      <c r="E36" s="48">
        <v>203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9">
        <f t="shared" si="60"/>
        <v>0</v>
      </c>
      <c r="L36" s="49">
        <f t="shared" si="61"/>
        <v>0</v>
      </c>
      <c r="M36" s="49">
        <f t="shared" si="62"/>
        <v>0</v>
      </c>
      <c r="N36" s="49">
        <f t="shared" si="63"/>
        <v>0</v>
      </c>
      <c r="O36" s="49">
        <f t="shared" si="64"/>
        <v>0</v>
      </c>
      <c r="P36" s="50">
        <f t="shared" si="65"/>
        <v>0</v>
      </c>
    </row>
    <row r="37" spans="1:17" s="8" customFormat="1" ht="26.25" thickBot="1">
      <c r="A37" s="113" t="s">
        <v>92</v>
      </c>
      <c r="B37" s="99"/>
      <c r="C37" s="100" t="s">
        <v>82</v>
      </c>
      <c r="D37" s="101" t="s">
        <v>83</v>
      </c>
      <c r="E37" s="102">
        <v>80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3">
        <f t="shared" ref="K37" si="78">SUM(H37:J37)</f>
        <v>0</v>
      </c>
      <c r="L37" s="103">
        <f t="shared" ref="L37" si="79">ROUND(E37*F37,2)</f>
        <v>0</v>
      </c>
      <c r="M37" s="103">
        <f t="shared" ref="M37" si="80">ROUND(E37*H37,2)</f>
        <v>0</v>
      </c>
      <c r="N37" s="103">
        <f t="shared" ref="N37" si="81">ROUND(E37*I37,2)</f>
        <v>0</v>
      </c>
      <c r="O37" s="103">
        <f t="shared" ref="O37" si="82">ROUND(J37*E37,2)</f>
        <v>0</v>
      </c>
      <c r="P37" s="114">
        <f t="shared" ref="P37" si="83">SUM(M37:O37)</f>
        <v>0</v>
      </c>
    </row>
    <row r="38" spans="1:17" s="8" customFormat="1" ht="13.5" thickBot="1">
      <c r="A38" s="41" t="s">
        <v>46</v>
      </c>
      <c r="B38" s="42"/>
      <c r="C38" s="43" t="s">
        <v>19</v>
      </c>
      <c r="D38" s="29"/>
      <c r="E38" s="30"/>
      <c r="F38" s="30"/>
      <c r="G38" s="30"/>
      <c r="H38" s="30"/>
      <c r="I38" s="30"/>
      <c r="J38" s="30"/>
      <c r="K38" s="31"/>
      <c r="L38" s="31"/>
      <c r="M38" s="31"/>
      <c r="N38" s="31"/>
      <c r="O38" s="31"/>
      <c r="P38" s="32"/>
    </row>
    <row r="39" spans="1:17" s="8" customFormat="1" ht="25.5">
      <c r="A39" s="111" t="s">
        <v>47</v>
      </c>
      <c r="B39" s="110"/>
      <c r="C39" s="105" t="s">
        <v>23</v>
      </c>
      <c r="D39" s="106" t="s">
        <v>20</v>
      </c>
      <c r="E39" s="107">
        <v>2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8">
        <f t="shared" ref="K39" si="84">SUM(H39:J39)</f>
        <v>0</v>
      </c>
      <c r="L39" s="108">
        <f t="shared" ref="L39" si="85">ROUND(E39*F39,2)</f>
        <v>0</v>
      </c>
      <c r="M39" s="108">
        <f t="shared" ref="M39" si="86">ROUND(E39*H39,2)</f>
        <v>0</v>
      </c>
      <c r="N39" s="108">
        <f t="shared" ref="N39" si="87">ROUND(E39*I39,2)</f>
        <v>0</v>
      </c>
      <c r="O39" s="108">
        <f t="shared" ref="O39" si="88">ROUND(J39*E39,2)</f>
        <v>0</v>
      </c>
      <c r="P39" s="112">
        <f t="shared" ref="P39" si="89">SUM(M39:O39)</f>
        <v>0</v>
      </c>
    </row>
    <row r="40" spans="1:17" s="8" customFormat="1">
      <c r="A40" s="44" t="s">
        <v>48</v>
      </c>
      <c r="B40" s="51"/>
      <c r="C40" s="46" t="s">
        <v>21</v>
      </c>
      <c r="D40" s="47" t="s">
        <v>22</v>
      </c>
      <c r="E40" s="48">
        <v>10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9">
        <f t="shared" ref="K40:K41" si="90">SUM(H40:J40)</f>
        <v>0</v>
      </c>
      <c r="L40" s="49">
        <f t="shared" ref="L40:L41" si="91">ROUND(E40*F40,2)</f>
        <v>0</v>
      </c>
      <c r="M40" s="49">
        <f t="shared" ref="M40:M41" si="92">ROUND(E40*H40,2)</f>
        <v>0</v>
      </c>
      <c r="N40" s="49">
        <f t="shared" ref="N40:N41" si="93">ROUND(E40*I40,2)</f>
        <v>0</v>
      </c>
      <c r="O40" s="49">
        <f t="shared" ref="O40:O41" si="94">ROUND(J40*E40,2)</f>
        <v>0</v>
      </c>
      <c r="P40" s="50">
        <f t="shared" ref="P40:P41" si="95">SUM(M40:O40)</f>
        <v>0</v>
      </c>
    </row>
    <row r="41" spans="1:17" s="8" customFormat="1">
      <c r="A41" s="44"/>
      <c r="B41" s="51"/>
      <c r="C41" s="98" t="s">
        <v>26</v>
      </c>
      <c r="D41" s="47" t="s">
        <v>20</v>
      </c>
      <c r="E41" s="48">
        <v>2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9">
        <f t="shared" si="90"/>
        <v>0</v>
      </c>
      <c r="L41" s="49">
        <f t="shared" si="91"/>
        <v>0</v>
      </c>
      <c r="M41" s="49">
        <f t="shared" si="92"/>
        <v>0</v>
      </c>
      <c r="N41" s="49">
        <f t="shared" si="93"/>
        <v>0</v>
      </c>
      <c r="O41" s="49">
        <f t="shared" si="94"/>
        <v>0</v>
      </c>
      <c r="P41" s="50">
        <f t="shared" si="95"/>
        <v>0</v>
      </c>
    </row>
    <row r="42" spans="1:17" s="8" customFormat="1" ht="25.5">
      <c r="A42" s="44" t="s">
        <v>49</v>
      </c>
      <c r="B42" s="51"/>
      <c r="C42" s="46" t="s">
        <v>74</v>
      </c>
      <c r="D42" s="47" t="s">
        <v>24</v>
      </c>
      <c r="E42" s="48">
        <v>1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9">
        <f t="shared" ref="K42" si="96">SUM(H42:J42)</f>
        <v>0</v>
      </c>
      <c r="L42" s="49">
        <f t="shared" ref="L42" si="97">ROUND(E42*F42,2)</f>
        <v>0</v>
      </c>
      <c r="M42" s="49">
        <f t="shared" ref="M42" si="98">ROUND(E42*H42,2)</f>
        <v>0</v>
      </c>
      <c r="N42" s="49">
        <f t="shared" ref="N42" si="99">ROUND(E42*I42,2)</f>
        <v>0</v>
      </c>
      <c r="O42" s="49">
        <f t="shared" ref="O42" si="100">ROUND(J42*E42,2)</f>
        <v>0</v>
      </c>
      <c r="P42" s="50">
        <f t="shared" ref="P42" si="101">SUM(M42:O42)</f>
        <v>0</v>
      </c>
    </row>
    <row r="43" spans="1:17" s="8" customFormat="1" ht="25.5">
      <c r="A43" s="44" t="s">
        <v>50</v>
      </c>
      <c r="B43" s="51"/>
      <c r="C43" s="46" t="s">
        <v>27</v>
      </c>
      <c r="D43" s="47" t="s">
        <v>24</v>
      </c>
      <c r="E43" s="48">
        <v>1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9">
        <f t="shared" ref="K43" si="102">SUM(H43:J43)</f>
        <v>0</v>
      </c>
      <c r="L43" s="49">
        <f t="shared" ref="L43" si="103">ROUND(E43*F43,2)</f>
        <v>0</v>
      </c>
      <c r="M43" s="49">
        <f t="shared" ref="M43" si="104">ROUND(E43*H43,2)</f>
        <v>0</v>
      </c>
      <c r="N43" s="49">
        <f t="shared" ref="N43" si="105">ROUND(E43*I43,2)</f>
        <v>0</v>
      </c>
      <c r="O43" s="49">
        <f t="shared" ref="O43" si="106">ROUND(J43*E43,2)</f>
        <v>0</v>
      </c>
      <c r="P43" s="50">
        <f t="shared" ref="P43" si="107">SUM(M43:O43)</f>
        <v>0</v>
      </c>
    </row>
    <row r="44" spans="1:17" s="53" customFormat="1" ht="26.25" thickBot="1">
      <c r="A44" s="88"/>
      <c r="B44" s="89"/>
      <c r="C44" s="90" t="s">
        <v>16</v>
      </c>
      <c r="D44" s="91"/>
      <c r="E44" s="92"/>
      <c r="F44" s="93"/>
      <c r="G44" s="94"/>
      <c r="H44" s="95"/>
      <c r="I44" s="94"/>
      <c r="J44" s="95"/>
      <c r="K44" s="94"/>
      <c r="L44" s="96">
        <f>SUM(L15:L43)</f>
        <v>0</v>
      </c>
      <c r="M44" s="96">
        <f>SUM(M15:M43)</f>
        <v>0</v>
      </c>
      <c r="N44" s="96">
        <f>SUM(N15:N43)</f>
        <v>0</v>
      </c>
      <c r="O44" s="96">
        <f>SUM(O15:O43)</f>
        <v>0</v>
      </c>
      <c r="P44" s="97">
        <f>SUM(P15:P43)</f>
        <v>0</v>
      </c>
    </row>
    <row r="45" spans="1:17">
      <c r="A45" s="54"/>
      <c r="B45" s="55"/>
      <c r="C45" s="56" t="s">
        <v>51</v>
      </c>
      <c r="D45" s="57"/>
      <c r="E45" s="55"/>
      <c r="F45" s="55"/>
      <c r="G45" s="58"/>
      <c r="H45" s="59"/>
      <c r="I45" s="59"/>
      <c r="J45" s="59"/>
      <c r="K45" s="60"/>
      <c r="L45" s="59"/>
      <c r="M45" s="59"/>
      <c r="N45" s="59"/>
      <c r="O45" s="59"/>
      <c r="P45" s="61">
        <f>P44*0%</f>
        <v>0</v>
      </c>
      <c r="Q45" s="62"/>
    </row>
    <row r="46" spans="1:17">
      <c r="A46" s="63"/>
      <c r="B46" s="64"/>
      <c r="C46" s="65" t="s">
        <v>52</v>
      </c>
      <c r="D46" s="66"/>
      <c r="E46" s="64"/>
      <c r="F46" s="64"/>
      <c r="G46" s="67"/>
      <c r="H46" s="68"/>
      <c r="I46" s="68"/>
      <c r="J46" s="68"/>
      <c r="K46" s="69"/>
      <c r="L46" s="68"/>
      <c r="M46" s="68"/>
      <c r="N46" s="68"/>
      <c r="O46" s="68"/>
      <c r="P46" s="70">
        <f>P44*0%</f>
        <v>0</v>
      </c>
      <c r="Q46" s="62"/>
    </row>
    <row r="47" spans="1:17" ht="13.5" thickBot="1">
      <c r="A47" s="71"/>
      <c r="B47" s="72"/>
      <c r="C47" s="73" t="s">
        <v>53</v>
      </c>
      <c r="D47" s="74"/>
      <c r="E47" s="72"/>
      <c r="F47" s="72"/>
      <c r="G47" s="75"/>
      <c r="H47" s="76"/>
      <c r="I47" s="76"/>
      <c r="J47" s="76"/>
      <c r="K47" s="77"/>
      <c r="L47" s="76"/>
      <c r="M47" s="76"/>
      <c r="N47" s="76"/>
      <c r="O47" s="76"/>
      <c r="P47" s="78">
        <f>P44*0%</f>
        <v>0</v>
      </c>
      <c r="Q47" s="62"/>
    </row>
    <row r="48" spans="1:17" ht="13.5" thickBot="1">
      <c r="A48" s="79"/>
      <c r="B48" s="18"/>
      <c r="C48" s="52" t="s">
        <v>8</v>
      </c>
      <c r="D48" s="80"/>
      <c r="E48" s="18"/>
      <c r="F48" s="81"/>
      <c r="G48" s="22"/>
      <c r="H48" s="24"/>
      <c r="I48" s="24"/>
      <c r="J48" s="24"/>
      <c r="K48" s="24"/>
      <c r="L48" s="24"/>
      <c r="M48" s="24"/>
      <c r="N48" s="24"/>
      <c r="O48" s="24"/>
      <c r="P48" s="82">
        <f>SUM(P44:P47)</f>
        <v>0</v>
      </c>
      <c r="Q48" s="62"/>
    </row>
    <row r="49" spans="1:17" ht="21.75" customHeight="1">
      <c r="F49" s="86"/>
      <c r="P49" s="62"/>
      <c r="Q49" s="62"/>
    </row>
    <row r="50" spans="1:17" ht="12.75" customHeight="1">
      <c r="A50" s="116" t="s">
        <v>96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62"/>
    </row>
    <row r="51" spans="1:17" ht="12.7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62"/>
    </row>
  </sheetData>
  <mergeCells count="13">
    <mergeCell ref="C1:P1"/>
    <mergeCell ref="A50:P51"/>
    <mergeCell ref="C4:P4"/>
    <mergeCell ref="C2:P2"/>
    <mergeCell ref="L12:P12"/>
    <mergeCell ref="F12:K12"/>
    <mergeCell ref="A12:A13"/>
    <mergeCell ref="D12:D13"/>
    <mergeCell ref="E12:E13"/>
    <mergeCell ref="C12:C13"/>
    <mergeCell ref="B12:B13"/>
    <mergeCell ref="A9:G9"/>
    <mergeCell ref="C3:P3"/>
  </mergeCells>
  <phoneticPr fontId="2" type="noConversion"/>
  <pageMargins left="0.39370078740157483" right="0.35433070866141736" top="0.98281249999999998" bottom="0.39370078740157483" header="0.51181102362204722" footer="0.15748031496062992"/>
  <pageSetup paperSize="9" scale="85" orientation="landscape" horizontalDpi="4294967292" verticalDpi="360" r:id="rId1"/>
  <headerFooter alignWithMargins="0">
    <oddHeader>&amp;L&amp;"Arial,Bold"Iepirkuma priekšmeta daļa Nr.1&amp;C&amp;"Times New Roman,Bold"&amp;14DARBA IZMAKSU TĀME Nr.1
&amp;U Dzelzceļa stacijas "Dole" ēkas telpu kosmētiskais remonts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Anete Alksne</cp:lastModifiedBy>
  <cp:lastPrinted>2019-10-23T07:33:04Z</cp:lastPrinted>
  <dcterms:created xsi:type="dcterms:W3CDTF">1999-12-06T13:05:42Z</dcterms:created>
  <dcterms:modified xsi:type="dcterms:W3CDTF">2019-10-23T07:34:09Z</dcterms:modified>
</cp:coreProperties>
</file>