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meni01\Documents\!!Iepirkumi un dokumentacija\2020\5-Dobeles dzst izbuve SPap\1-nolikums\"/>
    </mc:Choice>
  </mc:AlternateContent>
  <xr:revisionPtr revIDLastSave="0" documentId="13_ncr:1_{BD6BF9A5-2367-48DB-9232-8749D201C9F8}" xr6:coauthVersionLast="45" xr6:coauthVersionMax="45" xr10:uidLastSave="{00000000-0000-0000-0000-000000000000}"/>
  <bookViews>
    <workbookView xWindow="6540" yWindow="204" windowWidth="9852" windowHeight="6660" tabRatio="963" xr2:uid="{00000000-000D-0000-FFFF-FFFF00000000}"/>
  </bookViews>
  <sheets>
    <sheet name="tāme 1" sheetId="149" r:id="rId1"/>
  </sheets>
  <definedNames>
    <definedName name="_xlnm.Print_Area" localSheetId="0">'tāme 1'!$A$3:$P$57</definedName>
    <definedName name="_xlnm.Print_Titles" localSheetId="0">'tāme 1'!$10:$15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49" l="1"/>
  <c r="L47" i="149"/>
  <c r="M47" i="149"/>
  <c r="P47" i="149" s="1"/>
  <c r="N47" i="149"/>
  <c r="O47" i="149"/>
  <c r="K46" i="149"/>
  <c r="L46" i="149"/>
  <c r="M46" i="149"/>
  <c r="N46" i="149"/>
  <c r="O46" i="149"/>
  <c r="P46" i="149"/>
  <c r="K45" i="149"/>
  <c r="L45" i="149"/>
  <c r="M45" i="149"/>
  <c r="P45" i="149" s="1"/>
  <c r="N45" i="149"/>
  <c r="O45" i="149"/>
  <c r="K42" i="149"/>
  <c r="L42" i="149"/>
  <c r="M42" i="149"/>
  <c r="P42" i="149" s="1"/>
  <c r="N42" i="149"/>
  <c r="O42" i="149"/>
  <c r="K41" i="149"/>
  <c r="L41" i="149"/>
  <c r="M41" i="149"/>
  <c r="P41" i="149" s="1"/>
  <c r="N41" i="149"/>
  <c r="O41" i="149"/>
  <c r="K40" i="149"/>
  <c r="L40" i="149"/>
  <c r="M40" i="149"/>
  <c r="P40" i="149" s="1"/>
  <c r="N40" i="149"/>
  <c r="O40" i="149"/>
  <c r="K39" i="149"/>
  <c r="L39" i="149"/>
  <c r="M39" i="149"/>
  <c r="N39" i="149"/>
  <c r="O39" i="149"/>
  <c r="P39" i="149"/>
  <c r="K38" i="149"/>
  <c r="L38" i="149"/>
  <c r="M38" i="149"/>
  <c r="N38" i="149"/>
  <c r="O38" i="149"/>
  <c r="P38" i="149"/>
  <c r="K37" i="149"/>
  <c r="L37" i="149"/>
  <c r="M37" i="149"/>
  <c r="N37" i="149"/>
  <c r="O37" i="149"/>
  <c r="P37" i="149"/>
  <c r="K34" i="149"/>
  <c r="L34" i="149"/>
  <c r="M34" i="149"/>
  <c r="P34" i="149" s="1"/>
  <c r="N34" i="149"/>
  <c r="O34" i="149"/>
  <c r="K35" i="149"/>
  <c r="L35" i="149"/>
  <c r="M35" i="149"/>
  <c r="P35" i="149" s="1"/>
  <c r="N35" i="149"/>
  <c r="O35" i="149"/>
  <c r="K32" i="149"/>
  <c r="L32" i="149"/>
  <c r="M32" i="149"/>
  <c r="P32" i="149" s="1"/>
  <c r="N32" i="149"/>
  <c r="O32" i="149"/>
  <c r="K33" i="149"/>
  <c r="L33" i="149"/>
  <c r="M33" i="149"/>
  <c r="P33" i="149" s="1"/>
  <c r="N33" i="149"/>
  <c r="O33" i="149"/>
  <c r="O14" i="149"/>
  <c r="N14" i="149"/>
  <c r="M14" i="149"/>
  <c r="P14" i="149" s="1"/>
  <c r="L14" i="149"/>
  <c r="O20" i="149" l="1"/>
  <c r="N20" i="149"/>
  <c r="M20" i="149"/>
  <c r="L20" i="149"/>
  <c r="K20" i="149"/>
  <c r="O19" i="149"/>
  <c r="N19" i="149"/>
  <c r="M19" i="149"/>
  <c r="L19" i="149"/>
  <c r="K19" i="149"/>
  <c r="P19" i="149" l="1"/>
  <c r="P20" i="149"/>
  <c r="O29" i="149"/>
  <c r="N29" i="149"/>
  <c r="M29" i="149"/>
  <c r="L29" i="149"/>
  <c r="K29" i="149"/>
  <c r="O27" i="149"/>
  <c r="N27" i="149"/>
  <c r="M27" i="149"/>
  <c r="L27" i="149"/>
  <c r="K27" i="149"/>
  <c r="P29" i="149" l="1"/>
  <c r="P27" i="149"/>
  <c r="O31" i="149" l="1"/>
  <c r="N31" i="149"/>
  <c r="M31" i="149"/>
  <c r="L31" i="149"/>
  <c r="K31" i="149"/>
  <c r="P31" i="149" l="1"/>
  <c r="O22" i="149" l="1"/>
  <c r="N22" i="149"/>
  <c r="M22" i="149"/>
  <c r="K22" i="149"/>
  <c r="L22" i="149"/>
  <c r="O36" i="149"/>
  <c r="N36" i="149"/>
  <c r="M36" i="149"/>
  <c r="K36" i="149"/>
  <c r="L36" i="149"/>
  <c r="P22" i="149" l="1"/>
  <c r="P36" i="149"/>
  <c r="O13" i="149"/>
  <c r="N13" i="149"/>
  <c r="M13" i="149"/>
  <c r="L13" i="149"/>
  <c r="P13" i="149" l="1"/>
  <c r="O24" i="149"/>
  <c r="N24" i="149"/>
  <c r="M24" i="149"/>
  <c r="K24" i="149"/>
  <c r="L24" i="149"/>
  <c r="O23" i="149"/>
  <c r="N23" i="149"/>
  <c r="M23" i="149"/>
  <c r="K23" i="149"/>
  <c r="L23" i="149"/>
  <c r="O25" i="149"/>
  <c r="N25" i="149"/>
  <c r="M25" i="149"/>
  <c r="K25" i="149"/>
  <c r="L25" i="149"/>
  <c r="P24" i="149" l="1"/>
  <c r="P23" i="149"/>
  <c r="P25" i="149"/>
  <c r="O26" i="149" l="1"/>
  <c r="N26" i="149"/>
  <c r="M26" i="149"/>
  <c r="K26" i="149"/>
  <c r="L26" i="149"/>
  <c r="O18" i="149"/>
  <c r="N18" i="149"/>
  <c r="M18" i="149"/>
  <c r="K18" i="149"/>
  <c r="L18" i="149"/>
  <c r="P26" i="149" l="1"/>
  <c r="P18" i="149"/>
  <c r="O49" i="149"/>
  <c r="N49" i="149"/>
  <c r="M49" i="149"/>
  <c r="K49" i="149"/>
  <c r="L49" i="149"/>
  <c r="P49" i="149" l="1"/>
  <c r="O44" i="149" l="1"/>
  <c r="N44" i="149"/>
  <c r="M44" i="149"/>
  <c r="K44" i="149"/>
  <c r="L44" i="149"/>
  <c r="O43" i="149"/>
  <c r="N43" i="149"/>
  <c r="M43" i="149"/>
  <c r="K43" i="149"/>
  <c r="L43" i="149"/>
  <c r="O48" i="149"/>
  <c r="N48" i="149"/>
  <c r="M48" i="149"/>
  <c r="K48" i="149"/>
  <c r="L48" i="149"/>
  <c r="P43" i="149" l="1"/>
  <c r="P44" i="149"/>
  <c r="P48" i="149"/>
  <c r="O28" i="149" l="1"/>
  <c r="N28" i="149"/>
  <c r="M28" i="149"/>
  <c r="L28" i="149"/>
  <c r="K28" i="149"/>
  <c r="O21" i="149"/>
  <c r="N21" i="149"/>
  <c r="M21" i="149"/>
  <c r="L21" i="149"/>
  <c r="K21" i="149"/>
  <c r="O17" i="149"/>
  <c r="N17" i="149"/>
  <c r="M17" i="149"/>
  <c r="L17" i="149"/>
  <c r="K17" i="149"/>
  <c r="P17" i="149" l="1"/>
  <c r="P28" i="149"/>
  <c r="P21" i="149"/>
  <c r="O16" i="149"/>
  <c r="O50" i="149" s="1"/>
  <c r="N16" i="149"/>
  <c r="N50" i="149" s="1"/>
  <c r="M16" i="149"/>
  <c r="M50" i="149" s="1"/>
  <c r="L16" i="149"/>
  <c r="L50" i="149" s="1"/>
  <c r="K16" i="149"/>
  <c r="P16" i="149" l="1"/>
  <c r="P50" i="149" s="1"/>
  <c r="P53" i="149" l="1"/>
  <c r="P52" i="149"/>
  <c r="P51" i="149"/>
  <c r="P54" i="149" l="1"/>
  <c r="P8" i="149" s="1"/>
</calcChain>
</file>

<file path=xl/sharedStrings.xml><?xml version="1.0" encoding="utf-8"?>
<sst xmlns="http://schemas.openxmlformats.org/spreadsheetml/2006/main" count="145" uniqueCount="114">
  <si>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</si>
  <si>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</si>
  <si>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</si>
  <si>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</si>
  <si>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</si>
  <si>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</si>
  <si>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</si>
  <si>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</si>
  <si>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</si>
  <si>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</si>
  <si>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</si>
  <si>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</si>
  <si>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</si>
  <si>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</si>
  <si>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</si>
  <si>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Kods</t>
  </si>
  <si>
    <t>Tiešās izmaksas kopā, t. sk. darba devēja sociālais nodoklis (24,09%)</t>
  </si>
  <si>
    <t>m3</t>
  </si>
  <si>
    <t>obj</t>
  </si>
  <si>
    <t>Sagatavošanas darbi</t>
  </si>
  <si>
    <t>2.1.</t>
  </si>
  <si>
    <t>1.1.</t>
  </si>
  <si>
    <t>3.3.</t>
  </si>
  <si>
    <t>2.2.</t>
  </si>
  <si>
    <t>2.3.</t>
  </si>
  <si>
    <t>2.4.</t>
  </si>
  <si>
    <t>2.</t>
  </si>
  <si>
    <t>1.</t>
  </si>
  <si>
    <t>3.1.</t>
  </si>
  <si>
    <t>3.2.</t>
  </si>
  <si>
    <t>3.6.</t>
  </si>
  <si>
    <t>3.4.</t>
  </si>
  <si>
    <t>3.5.</t>
  </si>
  <si>
    <t>Virsizdevumi 0%</t>
  </si>
  <si>
    <t>Transporta izdevumi 0%</t>
  </si>
  <si>
    <t>Peļņa 0%</t>
  </si>
  <si>
    <t>3.7.</t>
  </si>
  <si>
    <t>3.8.</t>
  </si>
  <si>
    <t>Objekta sagatavošana būvdarbiem</t>
  </si>
  <si>
    <r>
      <t>Tāmes 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186"/>
      </rPr>
      <t xml:space="preserve"> bez PVN</t>
    </r>
  </si>
  <si>
    <t>m</t>
  </si>
  <si>
    <t>3.12.</t>
  </si>
  <si>
    <t>1.2.</t>
  </si>
  <si>
    <t>3.13.</t>
  </si>
  <si>
    <t>3.14.</t>
  </si>
  <si>
    <t>kompl.</t>
  </si>
  <si>
    <t>2.5.</t>
  </si>
  <si>
    <t>2.6.</t>
  </si>
  <si>
    <t>Izsmeļamo bedru atsūknēšana un mazgāšana</t>
  </si>
  <si>
    <t>Aukstais ūdens Ū1</t>
  </si>
  <si>
    <t>gb.</t>
  </si>
  <si>
    <t>Ūdens patēriņa skaitītājs (impulsu) Dn20 t.sk. montāža un palīgmateriāli</t>
  </si>
  <si>
    <t>Ūdens patēriņa skaitītājs (impulsu) Dn15 t.sk. montāža un palīgmateriāli</t>
  </si>
  <si>
    <t>Jaucējkrāns t.sk. montāža un palīgmateriāli</t>
  </si>
  <si>
    <t>Jaucējkrāns ar dušu t.sk. montāža un palīgmateriāli</t>
  </si>
  <si>
    <t>Lodveida ventīlis Dn 15, t.sk. montāža un palīgmateriāli</t>
  </si>
  <si>
    <t>Lodveida ventīlis Dn 20, t.sk. montāža un palīgmateriāli</t>
  </si>
  <si>
    <t>Lodveida ventīlis Dn 25, t.sk. montāža un palīgmateriāli</t>
  </si>
  <si>
    <t>Stūra veidgabals t.sk.montāža un palīgmateriāli</t>
  </si>
  <si>
    <t>Plastmasas spiediena caurules un veidgabali Dn20  t.sk.montāža un palīgmateriāli</t>
  </si>
  <si>
    <t>Plastmasas spiediena caurules un veidgabali Dn25  t.sk.montāža un palīgmateriāli</t>
  </si>
  <si>
    <t>Plastmasas spiediena caurules un veidgabali Dn32  t.sk.montāža un palīgmateriāli</t>
  </si>
  <si>
    <t>Izolācija pret cauruļu kondensēšanos b=6mm; Dn20 t.sk. montāža un stiprnājumi</t>
  </si>
  <si>
    <t>Izolācija pret cauruļu kondensēšanos b=6mm; Dn25 t.sk. montāža un stiprnājumi</t>
  </si>
  <si>
    <t>Izolācija pret cauruļu kondensēšanos b=6mm; Dn32 t.sk. montāža un stiprnājumi</t>
  </si>
  <si>
    <t>Sadzīves kanalizācija K1</t>
  </si>
  <si>
    <t>3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</si>
  <si>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</si>
  <si>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</si>
  <si>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</si>
  <si>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</si>
  <si>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</si>
  <si>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</si>
  <si>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</si>
  <si>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</si>
  <si>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PVC kanalizācijas caurules un veidgabali Dn40 t.sk. montāža un palīgmateriāli</t>
  </si>
  <si>
    <t>PVC kanalizācijas caurules un veidgabali Dn50 t.sk. montāža un palīgmateriāli</t>
  </si>
  <si>
    <t>PVC kanalizācijas caurules un veidgabali Dn110 t.sk. montāža un palīgmateriāli</t>
  </si>
  <si>
    <t>Plastmasas kanalizācijas caurules PP SN8 Dn 160 montāža; t.sk. materiāli un stiprinājumi</t>
  </si>
  <si>
    <t>Revīzija Dn 110, t.sk. montāža un palīgmateriāli</t>
  </si>
  <si>
    <t>Revīzija Dn 50, t.sk. montāža un palīgmateriāli</t>
  </si>
  <si>
    <t>Pretugunsgrēka aploces, t.sk. montāža un palīgmateriāli</t>
  </si>
  <si>
    <t>Traps Dn 50, t.sk. montāža un palīgmateriāli</t>
  </si>
  <si>
    <t>Klozetpods ar taisno izlaidi,  t.sk. montāža un palīgmateriāli</t>
  </si>
  <si>
    <t>3.9.</t>
  </si>
  <si>
    <t>3.10.</t>
  </si>
  <si>
    <t>3.11.</t>
  </si>
  <si>
    <t>Esošo izsmeļamo bedru demontāža</t>
  </si>
  <si>
    <t>Čaulas ar smilšainu virsmu caurulei Dn110 ar gumijas blīvgredzenu  t.sk. montāža un palīgmateriāli</t>
  </si>
  <si>
    <t>Čaulas ar smilšainu virsmu caurulei Dn160 ar gumijas blīvgredzenu  t.sk. montāža un palīgmateriāli</t>
  </si>
  <si>
    <t>Plastmasas kanalizācijas aka H - 2.0m Dn425 t.sk. montāža un palīgmateriāli</t>
  </si>
  <si>
    <t>3.15.</t>
  </si>
  <si>
    <t>3.16.</t>
  </si>
  <si>
    <t>vieta</t>
  </si>
  <si>
    <t>3.17.</t>
  </si>
  <si>
    <t>Kanalizācijas izlaide Dn110 t.sk. montāža un palīgmateriāli</t>
  </si>
  <si>
    <t>Asfalta seguma demontāža un atjaunošana</t>
  </si>
  <si>
    <t>m2</t>
  </si>
  <si>
    <t>3.18.</t>
  </si>
  <si>
    <t>Pieslēguma izveidošana esošajai kanalizācijai, t.sk. materiāli un montāžā</t>
  </si>
  <si>
    <t>Smilts pabērums</t>
  </si>
  <si>
    <t>3.19.</t>
  </si>
  <si>
    <t>Duškabīne (80x80cm vai 90x90cm), t.sk. montāža un palīgmateriāli</t>
  </si>
  <si>
    <t>Izlietne (550x430mm vai 600x460mm), t.sk. montāža un palīgmateriāli</t>
  </si>
  <si>
    <t>Finanšu piedāvājums - Darbu izmaksu tāme</t>
  </si>
  <si>
    <t>Dobeles dzelzceļa stacijas pieslēguma centralizētajiem kanalizācijas tīkliem izbūvei</t>
  </si>
  <si>
    <t>z.v.</t>
  </si>
  <si>
    <r>
      <rPr>
        <b/>
        <sz val="11"/>
        <rFont val="Arial"/>
        <family val="2"/>
        <charset val="186"/>
      </rPr>
      <t xml:space="preserve">Pasūtītājs: </t>
    </r>
    <r>
      <rPr>
        <sz val="11"/>
        <rFont val="Arial"/>
        <family val="2"/>
        <charset val="186"/>
      </rPr>
      <t>VAS "Latvijas dzelzceļš"</t>
    </r>
  </si>
  <si>
    <r>
      <rPr>
        <b/>
        <sz val="11"/>
        <rFont val="Arial"/>
        <family val="2"/>
        <charset val="186"/>
      </rPr>
      <t>Darbu vispārīgs apraksts:</t>
    </r>
    <r>
      <rPr>
        <sz val="11"/>
        <rFont val="Arial"/>
        <family val="2"/>
        <charset val="186"/>
      </rPr>
      <t xml:space="preserve"> Dobeles dzelzceļa stacijas ēkas pieslēguma centralizētajiem kanalizācijas tīkliem izbūve</t>
    </r>
  </si>
  <si>
    <r>
      <t xml:space="preserve">Būves nosaukums: </t>
    </r>
    <r>
      <rPr>
        <sz val="11"/>
        <rFont val="Arial"/>
        <family val="2"/>
        <charset val="186"/>
      </rPr>
      <t>Stacijas ēka</t>
    </r>
    <r>
      <rPr>
        <b/>
        <sz val="11"/>
        <rFont val="Arial"/>
        <family val="2"/>
        <charset val="186"/>
      </rPr>
      <t>.</t>
    </r>
  </si>
  <si>
    <r>
      <rPr>
        <b/>
        <sz val="11"/>
        <rFont val="Arial"/>
        <family val="2"/>
        <charset val="186"/>
      </rPr>
      <t>Objekta nosaukums:</t>
    </r>
    <r>
      <rPr>
        <sz val="11"/>
        <rFont val="Arial"/>
        <family val="2"/>
        <charset val="186"/>
      </rPr>
      <t xml:space="preserve"> Dobeles stacijas ēka. </t>
    </r>
  </si>
  <si>
    <r>
      <t xml:space="preserve">Objekta adrese: </t>
    </r>
    <r>
      <rPr>
        <sz val="11"/>
        <rFont val="Arial"/>
        <family val="2"/>
        <charset val="186"/>
      </rPr>
      <t>Stacijas iela 2, Dobele, Dobeles nov.</t>
    </r>
  </si>
  <si>
    <t>Būvuzņēmēja vadītāja vai pilnvarotās personas paraksts: _____________________________</t>
  </si>
  <si>
    <t>Būvuzņēmēja vadītāja vai pilnvarotās personas vārds, uzvārds, amats 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</si>
</sst>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0"/>
      <name val="Arial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47">
    <xf numFmtId="0" fontId="0" fillId="0" borderId="0" xfId="0"/>
    <xf numFmtId="0" fontId="8" fillId="0" borderId="0" xfId="0" applyFont="1" applyFill="1" applyAlignment="1">
      <alignment horizontal="left" vertical="top"/>
    </xf>
    <xf numFmtId="0" fontId="6" fillId="0" borderId="0" xfId="0" applyFont="1"/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 applyAlignment="1">
      <alignment vertical="top"/>
    </xf>
    <xf numFmtId="0" fontId="6" fillId="0" borderId="0" xfId="0" applyFont="1" applyFill="1"/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2" fontId="8" fillId="0" borderId="0" xfId="0" applyNumberFormat="1" applyFont="1" applyFill="1" applyAlignment="1">
      <alignment horizontal="right" vertical="top"/>
    </xf>
    <xf numFmtId="2" fontId="13" fillId="0" borderId="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textRotation="90" wrapText="1"/>
    </xf>
    <xf numFmtId="2" fontId="6" fillId="0" borderId="13" xfId="0" applyNumberFormat="1" applyFont="1" applyBorder="1" applyAlignment="1">
      <alignment horizontal="center" vertical="center" textRotation="90" wrapText="1"/>
    </xf>
    <xf numFmtId="2" fontId="6" fillId="0" borderId="14" xfId="0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2" fontId="6" fillId="0" borderId="3" xfId="0" applyNumberFormat="1" applyFont="1" applyBorder="1" applyAlignment="1">
      <alignment vertical="top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right" vertical="top" wrapText="1"/>
    </xf>
    <xf numFmtId="0" fontId="11" fillId="0" borderId="0" xfId="0" applyFont="1"/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right" vertical="top" wrapText="1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vertical="top"/>
    </xf>
    <xf numFmtId="2" fontId="6" fillId="0" borderId="16" xfId="0" applyNumberFormat="1" applyFont="1" applyBorder="1" applyAlignment="1">
      <alignment vertical="top"/>
    </xf>
    <xf numFmtId="2" fontId="6" fillId="0" borderId="16" xfId="0" applyNumberFormat="1" applyFont="1" applyBorder="1" applyAlignment="1">
      <alignment horizontal="right" vertical="top"/>
    </xf>
    <xf numFmtId="4" fontId="6" fillId="0" borderId="17" xfId="0" applyNumberFormat="1" applyFont="1" applyBorder="1" applyAlignment="1">
      <alignment vertical="top" wrapText="1"/>
    </xf>
    <xf numFmtId="2" fontId="6" fillId="0" borderId="0" xfId="0" applyNumberFormat="1" applyFont="1" applyAlignment="1">
      <alignment vertical="top"/>
    </xf>
    <xf numFmtId="0" fontId="6" fillId="0" borderId="1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horizontal="right" vertical="top"/>
    </xf>
    <xf numFmtId="4" fontId="6" fillId="0" borderId="19" xfId="0" applyNumberFormat="1" applyFont="1" applyBorder="1" applyAlignment="1">
      <alignment vertical="top" wrapText="1"/>
    </xf>
    <xf numFmtId="0" fontId="6" fillId="0" borderId="2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11" fillId="0" borderId="13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 applyAlignment="1">
      <alignment vertical="top"/>
    </xf>
    <xf numFmtId="2" fontId="6" fillId="0" borderId="13" xfId="0" applyNumberFormat="1" applyFont="1" applyBorder="1" applyAlignment="1">
      <alignment vertical="top"/>
    </xf>
    <xf numFmtId="2" fontId="6" fillId="0" borderId="13" xfId="0" applyNumberFormat="1" applyFont="1" applyBorder="1" applyAlignment="1">
      <alignment horizontal="right" vertical="top"/>
    </xf>
    <xf numFmtId="4" fontId="6" fillId="0" borderId="14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11" fillId="0" borderId="1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right" vertical="top" wrapText="1"/>
    </xf>
    <xf numFmtId="0" fontId="11" fillId="0" borderId="22" xfId="0" applyFont="1" applyBorder="1" applyAlignment="1">
      <alignment vertical="top" wrapText="1"/>
    </xf>
    <xf numFmtId="2" fontId="11" fillId="0" borderId="12" xfId="0" applyNumberFormat="1" applyFont="1" applyBorder="1" applyAlignment="1">
      <alignment horizontal="center" vertical="top"/>
    </xf>
    <xf numFmtId="2" fontId="11" fillId="0" borderId="22" xfId="0" applyNumberFormat="1" applyFont="1" applyBorder="1" applyAlignment="1">
      <alignment horizontal="center" vertical="top"/>
    </xf>
    <xf numFmtId="2" fontId="11" fillId="0" borderId="12" xfId="0" applyNumberFormat="1" applyFont="1" applyBorder="1" applyAlignment="1">
      <alignment vertical="top"/>
    </xf>
    <xf numFmtId="2" fontId="11" fillId="0" borderId="22" xfId="0" applyNumberFormat="1" applyFont="1" applyBorder="1" applyAlignment="1">
      <alignment vertical="top"/>
    </xf>
    <xf numFmtId="2" fontId="11" fillId="0" borderId="12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10" applyFont="1" applyFill="1" applyBorder="1" applyAlignment="1">
      <alignment horizontal="left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2" fontId="6" fillId="0" borderId="26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vertical="top"/>
    </xf>
    <xf numFmtId="0" fontId="6" fillId="0" borderId="27" xfId="0" applyFont="1" applyBorder="1"/>
    <xf numFmtId="0" fontId="11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2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vertical="top"/>
    </xf>
    <xf numFmtId="2" fontId="6" fillId="0" borderId="22" xfId="0" applyNumberFormat="1" applyFont="1" applyFill="1" applyBorder="1" applyAlignment="1">
      <alignment vertical="top"/>
    </xf>
    <xf numFmtId="2" fontId="6" fillId="0" borderId="12" xfId="0" applyNumberFormat="1" applyFont="1" applyFill="1" applyBorder="1" applyAlignment="1">
      <alignment vertical="top"/>
    </xf>
    <xf numFmtId="0" fontId="6" fillId="0" borderId="21" xfId="0" applyFont="1" applyFill="1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4" xfId="0" applyNumberFormat="1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15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1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3" xfId="10" xr:uid="{E18A872A-63DF-4650-9159-666A247E973B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9"/>
  <sheetViews>
    <sheetView tabSelected="1" topLeftCell="A52" zoomScale="85" zoomScaleNormal="85" workbookViewId="0">
      <selection activeCell="C59" sqref="C59"/>
    </sheetView>
  </sheetViews>
  <sheetFormatPr defaultColWidth="9.109375" defaultRowHeight="13.2" x14ac:dyDescent="0.25"/>
  <cols>
    <col min="1" max="1" width="5.6640625" style="63" customWidth="1"/>
    <col min="2" max="2" width="4.109375" style="63" customWidth="1"/>
    <col min="3" max="3" width="42.109375" style="64" customWidth="1"/>
    <col min="4" max="4" width="7" style="65" customWidth="1"/>
    <col min="5" max="5" width="7.5546875" style="63" bestFit="1" customWidth="1"/>
    <col min="6" max="6" width="8" style="63" customWidth="1"/>
    <col min="7" max="7" width="8" style="67" customWidth="1"/>
    <col min="8" max="8" width="8" style="42" customWidth="1"/>
    <col min="9" max="9" width="8.5546875" style="42" customWidth="1"/>
    <col min="10" max="12" width="8.44140625" style="42" customWidth="1"/>
    <col min="13" max="13" width="9.6640625" style="42" customWidth="1"/>
    <col min="14" max="14" width="9.33203125" style="42" customWidth="1"/>
    <col min="15" max="15" width="8.44140625" style="42" customWidth="1"/>
    <col min="16" max="16" width="11.109375" style="2" customWidth="1"/>
    <col min="17" max="17" width="6.44140625" style="2" customWidth="1"/>
    <col min="18" max="16384" width="9.109375" style="2"/>
  </cols>
  <sheetData>
    <row r="1" spans="1:16" ht="13.8" x14ac:dyDescent="0.25">
      <c r="A1" s="1"/>
      <c r="B1" s="1"/>
      <c r="C1" s="125" t="s">
        <v>104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7.799999999999997" customHeight="1" x14ac:dyDescent="0.25">
      <c r="A2" s="3"/>
      <c r="B2" s="3"/>
      <c r="C2" s="124" t="s">
        <v>105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3.8" x14ac:dyDescent="0.25">
      <c r="A3" s="140" t="s">
        <v>107</v>
      </c>
      <c r="B3" s="140"/>
      <c r="C3" s="141"/>
      <c r="D3" s="142"/>
      <c r="E3" s="141"/>
      <c r="F3" s="141"/>
      <c r="G3" s="143"/>
      <c r="H3" s="5"/>
      <c r="I3" s="5"/>
      <c r="J3" s="5"/>
      <c r="K3" s="5"/>
      <c r="L3" s="5"/>
      <c r="M3" s="5"/>
      <c r="N3" s="5"/>
      <c r="O3" s="5"/>
      <c r="P3" s="6"/>
    </row>
    <row r="4" spans="1:16" ht="13.8" x14ac:dyDescent="0.25">
      <c r="A4" s="140" t="s">
        <v>108</v>
      </c>
      <c r="B4" s="140"/>
      <c r="C4" s="141"/>
      <c r="D4" s="142"/>
      <c r="E4" s="141"/>
      <c r="F4" s="141"/>
      <c r="G4" s="143"/>
      <c r="H4" s="5"/>
      <c r="I4" s="5"/>
      <c r="J4" s="5"/>
      <c r="K4" s="5"/>
      <c r="L4" s="5"/>
      <c r="M4" s="5"/>
      <c r="N4" s="5"/>
      <c r="O4" s="5"/>
      <c r="P4" s="6"/>
    </row>
    <row r="5" spans="1:16" ht="13.8" x14ac:dyDescent="0.25">
      <c r="A5" s="144" t="s">
        <v>109</v>
      </c>
      <c r="B5" s="140"/>
      <c r="C5" s="141"/>
      <c r="D5" s="142"/>
      <c r="E5" s="141"/>
      <c r="F5" s="141"/>
      <c r="G5" s="143"/>
      <c r="H5" s="5"/>
      <c r="I5" s="5"/>
      <c r="J5" s="5"/>
      <c r="K5" s="5"/>
      <c r="L5" s="5"/>
      <c r="M5" s="5"/>
      <c r="N5" s="5"/>
      <c r="O5" s="5"/>
      <c r="P5" s="6"/>
    </row>
    <row r="6" spans="1:16" ht="13.8" x14ac:dyDescent="0.25">
      <c r="A6" s="140" t="s">
        <v>110</v>
      </c>
      <c r="B6" s="140"/>
      <c r="C6" s="141"/>
      <c r="D6" s="141"/>
      <c r="E6" s="141"/>
      <c r="F6" s="141"/>
      <c r="G6" s="143"/>
      <c r="H6" s="5"/>
      <c r="I6" s="5"/>
      <c r="J6" s="5"/>
      <c r="K6" s="5"/>
      <c r="L6" s="5"/>
      <c r="M6" s="5"/>
      <c r="N6" s="5"/>
      <c r="O6" s="5"/>
      <c r="P6" s="6"/>
    </row>
    <row r="7" spans="1:16" ht="13.8" x14ac:dyDescent="0.25">
      <c r="A7" s="145" t="s">
        <v>111</v>
      </c>
      <c r="B7" s="146"/>
      <c r="C7" s="146"/>
      <c r="D7" s="146"/>
      <c r="E7" s="146"/>
      <c r="F7" s="146"/>
      <c r="G7" s="146"/>
      <c r="H7" s="5"/>
      <c r="I7" s="5"/>
      <c r="J7" s="5"/>
      <c r="K7" s="5"/>
      <c r="L7" s="5"/>
      <c r="M7" s="5"/>
      <c r="N7" s="5"/>
      <c r="O7" s="5"/>
      <c r="P7" s="6"/>
    </row>
    <row r="8" spans="1:16" ht="14.4" x14ac:dyDescent="0.25">
      <c r="A8" s="1"/>
      <c r="B8" s="1"/>
      <c r="C8" s="7"/>
      <c r="D8" s="8"/>
      <c r="E8" s="3"/>
      <c r="F8" s="3"/>
      <c r="G8" s="4"/>
      <c r="H8" s="5"/>
      <c r="I8" s="5"/>
      <c r="J8" s="5"/>
      <c r="K8" s="5"/>
      <c r="L8" s="5"/>
      <c r="M8" s="5"/>
      <c r="N8" s="5"/>
      <c r="O8" s="9" t="s">
        <v>39</v>
      </c>
      <c r="P8" s="10">
        <f>P54</f>
        <v>0</v>
      </c>
    </row>
    <row r="9" spans="1:16" ht="14.4" thickBot="1" x14ac:dyDescent="0.3">
      <c r="A9" s="1"/>
      <c r="B9" s="1"/>
      <c r="C9" s="7"/>
      <c r="D9" s="8"/>
      <c r="E9" s="3"/>
      <c r="F9" s="3"/>
      <c r="G9" s="4"/>
      <c r="H9" s="5"/>
      <c r="I9" s="5"/>
      <c r="J9" s="5"/>
      <c r="K9" s="5"/>
      <c r="L9" s="5"/>
      <c r="M9" s="5"/>
      <c r="N9" s="5"/>
      <c r="O9" s="5"/>
      <c r="P9" s="6"/>
    </row>
    <row r="10" spans="1:16" ht="20.25" customHeight="1" x14ac:dyDescent="0.25">
      <c r="A10" s="130" t="s">
        <v>0</v>
      </c>
      <c r="B10" s="134" t="s">
        <v>15</v>
      </c>
      <c r="C10" s="136" t="s">
        <v>1</v>
      </c>
      <c r="D10" s="132" t="s">
        <v>2</v>
      </c>
      <c r="E10" s="134" t="s">
        <v>3</v>
      </c>
      <c r="F10" s="127" t="s">
        <v>4</v>
      </c>
      <c r="G10" s="127"/>
      <c r="H10" s="127"/>
      <c r="I10" s="127"/>
      <c r="J10" s="127"/>
      <c r="K10" s="129"/>
      <c r="L10" s="126" t="s">
        <v>7</v>
      </c>
      <c r="M10" s="127"/>
      <c r="N10" s="127"/>
      <c r="O10" s="127"/>
      <c r="P10" s="128"/>
    </row>
    <row r="11" spans="1:16" ht="78.75" customHeight="1" thickBot="1" x14ac:dyDescent="0.3">
      <c r="A11" s="131"/>
      <c r="B11" s="135"/>
      <c r="C11" s="137"/>
      <c r="D11" s="133"/>
      <c r="E11" s="135"/>
      <c r="F11" s="11" t="s">
        <v>5</v>
      </c>
      <c r="G11" s="11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  <c r="L11" s="12" t="s">
        <v>6</v>
      </c>
      <c r="M11" s="12" t="s">
        <v>10</v>
      </c>
      <c r="N11" s="12" t="s">
        <v>11</v>
      </c>
      <c r="O11" s="12" t="s">
        <v>12</v>
      </c>
      <c r="P11" s="13" t="s">
        <v>14</v>
      </c>
    </row>
    <row r="12" spans="1:16" x14ac:dyDescent="0.25">
      <c r="A12" s="91" t="s">
        <v>27</v>
      </c>
      <c r="B12" s="92"/>
      <c r="C12" s="93" t="s">
        <v>19</v>
      </c>
      <c r="D12" s="94"/>
      <c r="E12" s="92"/>
      <c r="F12" s="95"/>
      <c r="G12" s="96"/>
      <c r="H12" s="97"/>
      <c r="I12" s="98"/>
      <c r="J12" s="97"/>
      <c r="K12" s="98"/>
      <c r="L12" s="97"/>
      <c r="M12" s="98"/>
      <c r="N12" s="97"/>
      <c r="O12" s="98"/>
      <c r="P12" s="99"/>
    </row>
    <row r="13" spans="1:16" s="6" customFormat="1" x14ac:dyDescent="0.25">
      <c r="A13" s="24" t="s">
        <v>21</v>
      </c>
      <c r="B13" s="109"/>
      <c r="C13" s="110" t="s">
        <v>38</v>
      </c>
      <c r="D13" s="27" t="s">
        <v>18</v>
      </c>
      <c r="E13" s="28">
        <v>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29">
        <f>ROUND(E13*F13,2)</f>
        <v>0</v>
      </c>
      <c r="M13" s="29">
        <f>ROUND(E13*H13,2)</f>
        <v>0</v>
      </c>
      <c r="N13" s="29">
        <f>ROUND(E13*I13,2)</f>
        <v>0</v>
      </c>
      <c r="O13" s="29">
        <f>ROUND(J13*E13,2)</f>
        <v>0</v>
      </c>
      <c r="P13" s="30">
        <f>SUM(M13:O13)</f>
        <v>0</v>
      </c>
    </row>
    <row r="14" spans="1:16" s="6" customFormat="1" ht="13.8" thickBot="1" x14ac:dyDescent="0.3">
      <c r="A14" s="111" t="s">
        <v>42</v>
      </c>
      <c r="B14" s="112"/>
      <c r="C14" s="113" t="s">
        <v>48</v>
      </c>
      <c r="D14" s="114" t="s">
        <v>18</v>
      </c>
      <c r="E14" s="115">
        <v>1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  <c r="L14" s="116">
        <f>ROUND(E14*F14,2)</f>
        <v>0</v>
      </c>
      <c r="M14" s="116">
        <f>ROUND(E14*H14,2)</f>
        <v>0</v>
      </c>
      <c r="N14" s="116">
        <f>ROUND(E14*I14,2)</f>
        <v>0</v>
      </c>
      <c r="O14" s="116">
        <f>ROUND(J14*E14,2)</f>
        <v>0</v>
      </c>
      <c r="P14" s="117">
        <f>SUM(M14:O14)</f>
        <v>0</v>
      </c>
    </row>
    <row r="15" spans="1:16" s="6" customFormat="1" ht="13.8" thickBot="1" x14ac:dyDescent="0.3">
      <c r="A15" s="100" t="s">
        <v>26</v>
      </c>
      <c r="B15" s="101"/>
      <c r="C15" s="102" t="s">
        <v>49</v>
      </c>
      <c r="D15" s="103"/>
      <c r="E15" s="101"/>
      <c r="F15" s="104"/>
      <c r="G15" s="105"/>
      <c r="H15" s="106"/>
      <c r="I15" s="107"/>
      <c r="J15" s="106"/>
      <c r="K15" s="107"/>
      <c r="L15" s="106"/>
      <c r="M15" s="107"/>
      <c r="N15" s="106"/>
      <c r="O15" s="107"/>
      <c r="P15" s="108"/>
    </row>
    <row r="16" spans="1:16" s="6" customFormat="1" ht="26.4" x14ac:dyDescent="0.25">
      <c r="A16" s="83" t="s">
        <v>20</v>
      </c>
      <c r="B16" s="81"/>
      <c r="C16" s="86" t="s">
        <v>51</v>
      </c>
      <c r="D16" s="87" t="s">
        <v>50</v>
      </c>
      <c r="E16" s="87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80">
        <f>SUM(H16:J16)</f>
        <v>0</v>
      </c>
      <c r="L16" s="80">
        <f>ROUND(E16*F16,2)</f>
        <v>0</v>
      </c>
      <c r="M16" s="80">
        <f>ROUND(E16*H16,2)</f>
        <v>0</v>
      </c>
      <c r="N16" s="80">
        <f>ROUND(E16*I16,2)</f>
        <v>0</v>
      </c>
      <c r="O16" s="80">
        <f>ROUND(J16*E16,2)</f>
        <v>0</v>
      </c>
      <c r="P16" s="84">
        <f>SUM(M16:O16)</f>
        <v>0</v>
      </c>
    </row>
    <row r="17" spans="1:16" s="6" customFormat="1" ht="26.4" x14ac:dyDescent="0.25">
      <c r="A17" s="24" t="s">
        <v>23</v>
      </c>
      <c r="B17" s="31"/>
      <c r="C17" s="86" t="s">
        <v>52</v>
      </c>
      <c r="D17" s="87" t="s">
        <v>50</v>
      </c>
      <c r="E17" s="87">
        <v>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f t="shared" ref="K17:K28" si="0">SUM(H17:J17)</f>
        <v>0</v>
      </c>
      <c r="L17" s="29">
        <f t="shared" ref="L17:L28" si="1">ROUND(E17*F17,2)</f>
        <v>0</v>
      </c>
      <c r="M17" s="29">
        <f t="shared" ref="M17:M28" si="2">ROUND(E17*H17,2)</f>
        <v>0</v>
      </c>
      <c r="N17" s="29">
        <f t="shared" ref="N17:N28" si="3">ROUND(E17*I17,2)</f>
        <v>0</v>
      </c>
      <c r="O17" s="29">
        <f t="shared" ref="O17:O28" si="4">ROUND(J17*E17,2)</f>
        <v>0</v>
      </c>
      <c r="P17" s="30">
        <f t="shared" ref="P17:P28" si="5">SUM(M17:O17)</f>
        <v>0</v>
      </c>
    </row>
    <row r="18" spans="1:16" s="6" customFormat="1" x14ac:dyDescent="0.25">
      <c r="A18" s="24" t="s">
        <v>24</v>
      </c>
      <c r="B18" s="31"/>
      <c r="C18" s="86" t="s">
        <v>53</v>
      </c>
      <c r="D18" s="87" t="s">
        <v>50</v>
      </c>
      <c r="E18" s="87">
        <v>12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f t="shared" ref="K18" si="6">SUM(H18:J18)</f>
        <v>0</v>
      </c>
      <c r="L18" s="29">
        <f t="shared" ref="L18" si="7">ROUND(E18*F18,2)</f>
        <v>0</v>
      </c>
      <c r="M18" s="29">
        <f t="shared" ref="M18" si="8">ROUND(E18*H18,2)</f>
        <v>0</v>
      </c>
      <c r="N18" s="29">
        <f t="shared" ref="N18" si="9">ROUND(E18*I18,2)</f>
        <v>0</v>
      </c>
      <c r="O18" s="29">
        <f t="shared" ref="O18" si="10">ROUND(J18*E18,2)</f>
        <v>0</v>
      </c>
      <c r="P18" s="30">
        <f t="shared" ref="P18" si="11">SUM(M18:O18)</f>
        <v>0</v>
      </c>
    </row>
    <row r="19" spans="1:16" s="6" customFormat="1" ht="26.4" x14ac:dyDescent="0.25">
      <c r="A19" s="24" t="s">
        <v>25</v>
      </c>
      <c r="B19" s="31"/>
      <c r="C19" s="86" t="s">
        <v>54</v>
      </c>
      <c r="D19" s="87" t="s">
        <v>50</v>
      </c>
      <c r="E19" s="87">
        <v>6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f t="shared" ref="K19:K20" si="12">SUM(H19:J19)</f>
        <v>0</v>
      </c>
      <c r="L19" s="29">
        <f t="shared" ref="L19:L20" si="13">ROUND(E19*F19,2)</f>
        <v>0</v>
      </c>
      <c r="M19" s="29">
        <f t="shared" ref="M19:M20" si="14">ROUND(E19*H19,2)</f>
        <v>0</v>
      </c>
      <c r="N19" s="29">
        <f t="shared" ref="N19:N20" si="15">ROUND(E19*I19,2)</f>
        <v>0</v>
      </c>
      <c r="O19" s="29">
        <f t="shared" ref="O19:O20" si="16">ROUND(J19*E19,2)</f>
        <v>0</v>
      </c>
      <c r="P19" s="30">
        <f t="shared" ref="P19:P20" si="17">SUM(M19:O19)</f>
        <v>0</v>
      </c>
    </row>
    <row r="20" spans="1:16" s="6" customFormat="1" ht="26.4" x14ac:dyDescent="0.25">
      <c r="A20" s="24" t="s">
        <v>46</v>
      </c>
      <c r="B20" s="31"/>
      <c r="C20" s="85" t="s">
        <v>55</v>
      </c>
      <c r="D20" s="87" t="s">
        <v>50</v>
      </c>
      <c r="E20" s="31">
        <v>7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f t="shared" si="12"/>
        <v>0</v>
      </c>
      <c r="L20" s="29">
        <f t="shared" si="13"/>
        <v>0</v>
      </c>
      <c r="M20" s="29">
        <f t="shared" si="14"/>
        <v>0</v>
      </c>
      <c r="N20" s="29">
        <f t="shared" si="15"/>
        <v>0</v>
      </c>
      <c r="O20" s="29">
        <f t="shared" si="16"/>
        <v>0</v>
      </c>
      <c r="P20" s="30">
        <f t="shared" si="17"/>
        <v>0</v>
      </c>
    </row>
    <row r="21" spans="1:16" s="6" customFormat="1" ht="26.4" x14ac:dyDescent="0.25">
      <c r="A21" s="24" t="s">
        <v>47</v>
      </c>
      <c r="B21" s="31"/>
      <c r="C21" s="85" t="s">
        <v>56</v>
      </c>
      <c r="D21" s="87" t="s">
        <v>50</v>
      </c>
      <c r="E21" s="31">
        <v>7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f t="shared" si="0"/>
        <v>0</v>
      </c>
      <c r="L21" s="29">
        <f t="shared" si="1"/>
        <v>0</v>
      </c>
      <c r="M21" s="29">
        <f t="shared" si="2"/>
        <v>0</v>
      </c>
      <c r="N21" s="29">
        <f t="shared" si="3"/>
        <v>0</v>
      </c>
      <c r="O21" s="29">
        <f t="shared" si="4"/>
        <v>0</v>
      </c>
      <c r="P21" s="30">
        <f t="shared" si="5"/>
        <v>0</v>
      </c>
    </row>
    <row r="22" spans="1:16" s="6" customFormat="1" ht="26.4" x14ac:dyDescent="0.25">
      <c r="A22" s="83" t="s">
        <v>67</v>
      </c>
      <c r="B22" s="78"/>
      <c r="C22" s="85" t="s">
        <v>57</v>
      </c>
      <c r="D22" s="87" t="s">
        <v>50</v>
      </c>
      <c r="E22" s="31">
        <v>5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f t="shared" ref="K22" si="18">SUM(H22:J22)</f>
        <v>0</v>
      </c>
      <c r="L22" s="80">
        <f t="shared" ref="L22" si="19">ROUND(E22*F22,2)</f>
        <v>0</v>
      </c>
      <c r="M22" s="80">
        <f t="shared" ref="M22" si="20">ROUND(E22*H22,2)</f>
        <v>0</v>
      </c>
      <c r="N22" s="80">
        <f t="shared" ref="N22" si="21">ROUND(E22*I22,2)</f>
        <v>0</v>
      </c>
      <c r="O22" s="80">
        <f t="shared" ref="O22" si="22">ROUND(J22*E22,2)</f>
        <v>0</v>
      </c>
      <c r="P22" s="84">
        <f t="shared" ref="P22" si="23">SUM(M22:O22)</f>
        <v>0</v>
      </c>
    </row>
    <row r="23" spans="1:16" s="6" customFormat="1" ht="27.6" x14ac:dyDescent="0.25">
      <c r="A23" s="24" t="s">
        <v>68</v>
      </c>
      <c r="B23" s="25"/>
      <c r="C23" s="89" t="s">
        <v>58</v>
      </c>
      <c r="D23" s="87" t="s">
        <v>50</v>
      </c>
      <c r="E23" s="31">
        <v>42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f t="shared" ref="K23" si="24">SUM(H23:J23)</f>
        <v>0</v>
      </c>
      <c r="L23" s="29">
        <f t="shared" ref="L23" si="25">ROUND(E23*F23,2)</f>
        <v>0</v>
      </c>
      <c r="M23" s="29">
        <f t="shared" ref="M23" si="26">ROUND(E23*H23,2)</f>
        <v>0</v>
      </c>
      <c r="N23" s="29">
        <f t="shared" ref="N23" si="27">ROUND(E23*I23,2)</f>
        <v>0</v>
      </c>
      <c r="O23" s="29">
        <f t="shared" ref="O23" si="28">ROUND(J23*E23,2)</f>
        <v>0</v>
      </c>
      <c r="P23" s="30">
        <f t="shared" ref="P23" si="29">SUM(M23:O23)</f>
        <v>0</v>
      </c>
    </row>
    <row r="24" spans="1:16" s="6" customFormat="1" ht="27.6" x14ac:dyDescent="0.25">
      <c r="A24" s="24" t="s">
        <v>69</v>
      </c>
      <c r="B24" s="25"/>
      <c r="C24" s="89" t="s">
        <v>59</v>
      </c>
      <c r="D24" s="87" t="s">
        <v>40</v>
      </c>
      <c r="E24" s="31">
        <v>100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 t="shared" ref="K24" si="30">SUM(H24:J24)</f>
        <v>0</v>
      </c>
      <c r="L24" s="29">
        <f t="shared" ref="L24" si="31">ROUND(E24*F24,2)</f>
        <v>0</v>
      </c>
      <c r="M24" s="29">
        <f t="shared" ref="M24" si="32">ROUND(E24*H24,2)</f>
        <v>0</v>
      </c>
      <c r="N24" s="29">
        <f t="shared" ref="N24" si="33">ROUND(E24*I24,2)</f>
        <v>0</v>
      </c>
      <c r="O24" s="29">
        <f t="shared" ref="O24" si="34">ROUND(J24*E24,2)</f>
        <v>0</v>
      </c>
      <c r="P24" s="30">
        <f t="shared" ref="P24" si="35">SUM(M24:O24)</f>
        <v>0</v>
      </c>
    </row>
    <row r="25" spans="1:16" s="6" customFormat="1" ht="27.6" x14ac:dyDescent="0.25">
      <c r="A25" s="24" t="s">
        <v>70</v>
      </c>
      <c r="B25" s="25"/>
      <c r="C25" s="89" t="s">
        <v>60</v>
      </c>
      <c r="D25" s="87" t="s">
        <v>40</v>
      </c>
      <c r="E25" s="31">
        <v>30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f t="shared" ref="K25" si="36">SUM(H25:J25)</f>
        <v>0</v>
      </c>
      <c r="L25" s="29">
        <f t="shared" ref="L25" si="37">ROUND(E25*F25,2)</f>
        <v>0</v>
      </c>
      <c r="M25" s="29">
        <f t="shared" ref="M25" si="38">ROUND(E25*H25,2)</f>
        <v>0</v>
      </c>
      <c r="N25" s="29">
        <f t="shared" ref="N25" si="39">ROUND(E25*I25,2)</f>
        <v>0</v>
      </c>
      <c r="O25" s="29">
        <f t="shared" ref="O25" si="40">ROUND(J25*E25,2)</f>
        <v>0</v>
      </c>
      <c r="P25" s="30">
        <f t="shared" ref="P25" si="41">SUM(M25:O25)</f>
        <v>0</v>
      </c>
    </row>
    <row r="26" spans="1:16" s="6" customFormat="1" ht="27.6" x14ac:dyDescent="0.25">
      <c r="A26" s="24" t="s">
        <v>71</v>
      </c>
      <c r="B26" s="25"/>
      <c r="C26" s="89" t="s">
        <v>61</v>
      </c>
      <c r="D26" s="31" t="s">
        <v>40</v>
      </c>
      <c r="E26" s="31">
        <v>30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f t="shared" ref="K26" si="42">SUM(H26:J26)</f>
        <v>0</v>
      </c>
      <c r="L26" s="29">
        <f t="shared" ref="L26" si="43">ROUND(E26*F26,2)</f>
        <v>0</v>
      </c>
      <c r="M26" s="29">
        <f t="shared" ref="M26" si="44">ROUND(E26*H26,2)</f>
        <v>0</v>
      </c>
      <c r="N26" s="29">
        <f t="shared" ref="N26" si="45">ROUND(E26*I26,2)</f>
        <v>0</v>
      </c>
      <c r="O26" s="29">
        <f t="shared" ref="O26" si="46">ROUND(J26*E26,2)</f>
        <v>0</v>
      </c>
      <c r="P26" s="30">
        <f t="shared" ref="P26" si="47">SUM(M26:O26)</f>
        <v>0</v>
      </c>
    </row>
    <row r="27" spans="1:16" s="6" customFormat="1" ht="27.6" x14ac:dyDescent="0.25">
      <c r="A27" s="24" t="s">
        <v>72</v>
      </c>
      <c r="B27" s="25"/>
      <c r="C27" s="89" t="s">
        <v>62</v>
      </c>
      <c r="D27" s="31" t="s">
        <v>40</v>
      </c>
      <c r="E27" s="31">
        <v>100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f t="shared" ref="K27" si="48">SUM(H27:J27)</f>
        <v>0</v>
      </c>
      <c r="L27" s="29">
        <f t="shared" ref="L27" si="49">ROUND(E27*F27,2)</f>
        <v>0</v>
      </c>
      <c r="M27" s="29">
        <f t="shared" ref="M27" si="50">ROUND(E27*H27,2)</f>
        <v>0</v>
      </c>
      <c r="N27" s="29">
        <f t="shared" ref="N27" si="51">ROUND(E27*I27,2)</f>
        <v>0</v>
      </c>
      <c r="O27" s="29">
        <f t="shared" ref="O27" si="52">ROUND(J27*E27,2)</f>
        <v>0</v>
      </c>
      <c r="P27" s="30">
        <f t="shared" ref="P27" si="53">SUM(M27:O27)</f>
        <v>0</v>
      </c>
    </row>
    <row r="28" spans="1:16" s="6" customFormat="1" ht="27.6" x14ac:dyDescent="0.25">
      <c r="A28" s="24" t="s">
        <v>73</v>
      </c>
      <c r="B28" s="31"/>
      <c r="C28" s="89" t="s">
        <v>63</v>
      </c>
      <c r="D28" s="31" t="s">
        <v>40</v>
      </c>
      <c r="E28" s="31">
        <v>30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f t="shared" si="0"/>
        <v>0</v>
      </c>
      <c r="L28" s="29">
        <f t="shared" si="1"/>
        <v>0</v>
      </c>
      <c r="M28" s="29">
        <f t="shared" si="2"/>
        <v>0</v>
      </c>
      <c r="N28" s="29">
        <f t="shared" si="3"/>
        <v>0</v>
      </c>
      <c r="O28" s="29">
        <f t="shared" si="4"/>
        <v>0</v>
      </c>
      <c r="P28" s="30">
        <f t="shared" si="5"/>
        <v>0</v>
      </c>
    </row>
    <row r="29" spans="1:16" s="6" customFormat="1" ht="28.2" thickBot="1" x14ac:dyDescent="0.3">
      <c r="A29" s="24" t="s">
        <v>74</v>
      </c>
      <c r="B29" s="31"/>
      <c r="C29" s="89" t="s">
        <v>64</v>
      </c>
      <c r="D29" s="31" t="s">
        <v>40</v>
      </c>
      <c r="E29" s="31">
        <v>30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f t="shared" ref="K29" si="54">SUM(H29:J29)</f>
        <v>0</v>
      </c>
      <c r="L29" s="29">
        <f t="shared" ref="L29" si="55">ROUND(E29*F29,2)</f>
        <v>0</v>
      </c>
      <c r="M29" s="29">
        <f t="shared" ref="M29" si="56">ROUND(E29*H29,2)</f>
        <v>0</v>
      </c>
      <c r="N29" s="29">
        <f t="shared" ref="N29" si="57">ROUND(E29*I29,2)</f>
        <v>0</v>
      </c>
      <c r="O29" s="29">
        <f t="shared" ref="O29" si="58">ROUND(J29*E29,2)</f>
        <v>0</v>
      </c>
      <c r="P29" s="30">
        <f t="shared" ref="P29" si="59">SUM(M29:O29)</f>
        <v>0</v>
      </c>
    </row>
    <row r="30" spans="1:16" s="6" customFormat="1" ht="13.8" thickBot="1" x14ac:dyDescent="0.3">
      <c r="A30" s="21" t="s">
        <v>66</v>
      </c>
      <c r="B30" s="22"/>
      <c r="C30" s="23" t="s">
        <v>65</v>
      </c>
      <c r="D30" s="17"/>
      <c r="E30" s="18"/>
      <c r="F30" s="18"/>
      <c r="G30" s="18"/>
      <c r="H30" s="18"/>
      <c r="I30" s="18"/>
      <c r="J30" s="18"/>
      <c r="K30" s="19"/>
      <c r="L30" s="19"/>
      <c r="M30" s="19"/>
      <c r="N30" s="19"/>
      <c r="O30" s="19"/>
      <c r="P30" s="20"/>
    </row>
    <row r="31" spans="1:16" s="6" customFormat="1" ht="27.6" x14ac:dyDescent="0.25">
      <c r="A31" s="24" t="s">
        <v>28</v>
      </c>
      <c r="B31" s="31"/>
      <c r="C31" s="119" t="s">
        <v>75</v>
      </c>
      <c r="D31" s="88" t="s">
        <v>40</v>
      </c>
      <c r="E31" s="31">
        <v>36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f t="shared" ref="K31" si="60">SUM(H31:J31)</f>
        <v>0</v>
      </c>
      <c r="L31" s="29">
        <f t="shared" ref="L31" si="61">ROUND(E31*F31,2)</f>
        <v>0</v>
      </c>
      <c r="M31" s="29">
        <f t="shared" ref="M31" si="62">ROUND(E31*H31,2)</f>
        <v>0</v>
      </c>
      <c r="N31" s="29">
        <f t="shared" ref="N31" si="63">ROUND(E31*I31,2)</f>
        <v>0</v>
      </c>
      <c r="O31" s="29">
        <f t="shared" ref="O31" si="64">ROUND(J31*E31,2)</f>
        <v>0</v>
      </c>
      <c r="P31" s="30">
        <f t="shared" ref="P31" si="65">SUM(M31:O31)</f>
        <v>0</v>
      </c>
    </row>
    <row r="32" spans="1:16" s="6" customFormat="1" ht="27.6" x14ac:dyDescent="0.25">
      <c r="A32" s="24" t="s">
        <v>29</v>
      </c>
      <c r="B32" s="31"/>
      <c r="C32" s="119" t="s">
        <v>76</v>
      </c>
      <c r="D32" s="88" t="s">
        <v>40</v>
      </c>
      <c r="E32" s="31">
        <v>35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f t="shared" ref="K32:K33" si="66">SUM(H32:J32)</f>
        <v>0</v>
      </c>
      <c r="L32" s="29">
        <f t="shared" ref="L32:L33" si="67">ROUND(E32*F32,2)</f>
        <v>0</v>
      </c>
      <c r="M32" s="29">
        <f t="shared" ref="M32:M33" si="68">ROUND(E32*H32,2)</f>
        <v>0</v>
      </c>
      <c r="N32" s="29">
        <f t="shared" ref="N32:N33" si="69">ROUND(E32*I32,2)</f>
        <v>0</v>
      </c>
      <c r="O32" s="29">
        <f t="shared" ref="O32:O33" si="70">ROUND(J32*E32,2)</f>
        <v>0</v>
      </c>
      <c r="P32" s="30">
        <f t="shared" ref="P32:P33" si="71">SUM(M32:O32)</f>
        <v>0</v>
      </c>
    </row>
    <row r="33" spans="1:16" s="6" customFormat="1" ht="27.6" x14ac:dyDescent="0.25">
      <c r="A33" s="24" t="s">
        <v>22</v>
      </c>
      <c r="B33" s="31"/>
      <c r="C33" s="119" t="s">
        <v>77</v>
      </c>
      <c r="D33" s="88" t="s">
        <v>40</v>
      </c>
      <c r="E33" s="31">
        <v>105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f t="shared" si="66"/>
        <v>0</v>
      </c>
      <c r="L33" s="29">
        <f t="shared" si="67"/>
        <v>0</v>
      </c>
      <c r="M33" s="29">
        <f t="shared" si="68"/>
        <v>0</v>
      </c>
      <c r="N33" s="29">
        <f t="shared" si="69"/>
        <v>0</v>
      </c>
      <c r="O33" s="29">
        <f t="shared" si="70"/>
        <v>0</v>
      </c>
      <c r="P33" s="30">
        <f t="shared" si="71"/>
        <v>0</v>
      </c>
    </row>
    <row r="34" spans="1:16" s="6" customFormat="1" ht="41.4" x14ac:dyDescent="0.25">
      <c r="A34" s="24" t="s">
        <v>31</v>
      </c>
      <c r="B34" s="31"/>
      <c r="C34" s="121" t="s">
        <v>78</v>
      </c>
      <c r="D34" s="118" t="s">
        <v>40</v>
      </c>
      <c r="E34" s="82">
        <v>35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f t="shared" ref="K34:K35" si="72">SUM(H34:J34)</f>
        <v>0</v>
      </c>
      <c r="L34" s="29">
        <f t="shared" ref="L34:L35" si="73">ROUND(E34*F34,2)</f>
        <v>0</v>
      </c>
      <c r="M34" s="29">
        <f t="shared" ref="M34:M35" si="74">ROUND(E34*H34,2)</f>
        <v>0</v>
      </c>
      <c r="N34" s="29">
        <f t="shared" ref="N34:N35" si="75">ROUND(E34*I34,2)</f>
        <v>0</v>
      </c>
      <c r="O34" s="29">
        <f t="shared" ref="O34:O35" si="76">ROUND(J34*E34,2)</f>
        <v>0</v>
      </c>
      <c r="P34" s="30">
        <f t="shared" ref="P34:P35" si="77">SUM(M34:O34)</f>
        <v>0</v>
      </c>
    </row>
    <row r="35" spans="1:16" s="6" customFormat="1" ht="27.6" x14ac:dyDescent="0.25">
      <c r="A35" s="24" t="s">
        <v>32</v>
      </c>
      <c r="B35" s="31"/>
      <c r="C35" s="120" t="s">
        <v>79</v>
      </c>
      <c r="D35" s="118" t="s">
        <v>50</v>
      </c>
      <c r="E35" s="82">
        <v>9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f t="shared" si="72"/>
        <v>0</v>
      </c>
      <c r="L35" s="29">
        <f t="shared" si="73"/>
        <v>0</v>
      </c>
      <c r="M35" s="29">
        <f t="shared" si="74"/>
        <v>0</v>
      </c>
      <c r="N35" s="29">
        <f t="shared" si="75"/>
        <v>0</v>
      </c>
      <c r="O35" s="29">
        <f t="shared" si="76"/>
        <v>0</v>
      </c>
      <c r="P35" s="30">
        <f t="shared" si="77"/>
        <v>0</v>
      </c>
    </row>
    <row r="36" spans="1:16" s="6" customFormat="1" ht="27.6" x14ac:dyDescent="0.25">
      <c r="A36" s="24" t="s">
        <v>30</v>
      </c>
      <c r="B36" s="31"/>
      <c r="C36" s="121" t="s">
        <v>80</v>
      </c>
      <c r="D36" s="118" t="s">
        <v>50</v>
      </c>
      <c r="E36" s="82">
        <v>2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f t="shared" ref="K36" si="78">SUM(H36:J36)</f>
        <v>0</v>
      </c>
      <c r="L36" s="29">
        <f t="shared" ref="L36" si="79">ROUND(E36*F36,2)</f>
        <v>0</v>
      </c>
      <c r="M36" s="29">
        <f t="shared" ref="M36" si="80">ROUND(E36*H36,2)</f>
        <v>0</v>
      </c>
      <c r="N36" s="29">
        <f t="shared" ref="N36" si="81">ROUND(E36*I36,2)</f>
        <v>0</v>
      </c>
      <c r="O36" s="29">
        <f t="shared" ref="O36" si="82">ROUND(J36*E36,2)</f>
        <v>0</v>
      </c>
      <c r="P36" s="30">
        <f t="shared" ref="P36" si="83">SUM(M36:O36)</f>
        <v>0</v>
      </c>
    </row>
    <row r="37" spans="1:16" s="6" customFormat="1" ht="27.6" x14ac:dyDescent="0.25">
      <c r="A37" s="24" t="s">
        <v>36</v>
      </c>
      <c r="B37" s="31"/>
      <c r="C37" s="121" t="s">
        <v>81</v>
      </c>
      <c r="D37" s="118" t="s">
        <v>50</v>
      </c>
      <c r="E37" s="82">
        <v>28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f t="shared" ref="K37" si="84">SUM(H37:J37)</f>
        <v>0</v>
      </c>
      <c r="L37" s="29">
        <f t="shared" ref="L37" si="85">ROUND(E37*F37,2)</f>
        <v>0</v>
      </c>
      <c r="M37" s="29">
        <f t="shared" ref="M37" si="86">ROUND(E37*H37,2)</f>
        <v>0</v>
      </c>
      <c r="N37" s="29">
        <f t="shared" ref="N37" si="87">ROUND(E37*I37,2)</f>
        <v>0</v>
      </c>
      <c r="O37" s="29">
        <f t="shared" ref="O37" si="88">ROUND(J37*E37,2)</f>
        <v>0</v>
      </c>
      <c r="P37" s="30">
        <f t="shared" ref="P37" si="89">SUM(M37:O37)</f>
        <v>0</v>
      </c>
    </row>
    <row r="38" spans="1:16" s="6" customFormat="1" ht="13.8" x14ac:dyDescent="0.25">
      <c r="A38" s="24" t="s">
        <v>37</v>
      </c>
      <c r="B38" s="31"/>
      <c r="C38" s="121" t="s">
        <v>82</v>
      </c>
      <c r="D38" s="118" t="s">
        <v>50</v>
      </c>
      <c r="E38" s="82">
        <v>1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f t="shared" ref="K38" si="90">SUM(H38:J38)</f>
        <v>0</v>
      </c>
      <c r="L38" s="29">
        <f t="shared" ref="L38" si="91">ROUND(E38*F38,2)</f>
        <v>0</v>
      </c>
      <c r="M38" s="29">
        <f t="shared" ref="M38" si="92">ROUND(E38*H38,2)</f>
        <v>0</v>
      </c>
      <c r="N38" s="29">
        <f t="shared" ref="N38" si="93">ROUND(E38*I38,2)</f>
        <v>0</v>
      </c>
      <c r="O38" s="29">
        <f t="shared" ref="O38" si="94">ROUND(J38*E38,2)</f>
        <v>0</v>
      </c>
      <c r="P38" s="30">
        <f t="shared" ref="P38" si="95">SUM(M38:O38)</f>
        <v>0</v>
      </c>
    </row>
    <row r="39" spans="1:16" s="6" customFormat="1" ht="27.6" x14ac:dyDescent="0.25">
      <c r="A39" s="24" t="s">
        <v>84</v>
      </c>
      <c r="B39" s="31"/>
      <c r="C39" s="120" t="s">
        <v>83</v>
      </c>
      <c r="D39" s="118" t="s">
        <v>50</v>
      </c>
      <c r="E39" s="82">
        <v>8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f t="shared" ref="K39" si="96">SUM(H39:J39)</f>
        <v>0</v>
      </c>
      <c r="L39" s="29">
        <f t="shared" ref="L39" si="97">ROUND(E39*F39,2)</f>
        <v>0</v>
      </c>
      <c r="M39" s="29">
        <f t="shared" ref="M39" si="98">ROUND(E39*H39,2)</f>
        <v>0</v>
      </c>
      <c r="N39" s="29">
        <f t="shared" ref="N39" si="99">ROUND(E39*I39,2)</f>
        <v>0</v>
      </c>
      <c r="O39" s="29">
        <f t="shared" ref="O39" si="100">ROUND(J39*E39,2)</f>
        <v>0</v>
      </c>
      <c r="P39" s="30">
        <f t="shared" ref="P39" si="101">SUM(M39:O39)</f>
        <v>0</v>
      </c>
    </row>
    <row r="40" spans="1:16" s="6" customFormat="1" ht="27.6" x14ac:dyDescent="0.25">
      <c r="A40" s="24" t="s">
        <v>85</v>
      </c>
      <c r="B40" s="31"/>
      <c r="C40" s="122" t="s">
        <v>103</v>
      </c>
      <c r="D40" s="118" t="s">
        <v>50</v>
      </c>
      <c r="E40" s="82">
        <v>12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ref="K40" si="102">SUM(H40:J40)</f>
        <v>0</v>
      </c>
      <c r="L40" s="29">
        <f t="shared" ref="L40" si="103">ROUND(E40*F40,2)</f>
        <v>0</v>
      </c>
      <c r="M40" s="29">
        <f t="shared" ref="M40" si="104">ROUND(E40*H40,2)</f>
        <v>0</v>
      </c>
      <c r="N40" s="29">
        <f t="shared" ref="N40" si="105">ROUND(E40*I40,2)</f>
        <v>0</v>
      </c>
      <c r="O40" s="29">
        <f t="shared" ref="O40" si="106">ROUND(J40*E40,2)</f>
        <v>0</v>
      </c>
      <c r="P40" s="30">
        <f t="shared" ref="P40" si="107">SUM(M40:O40)</f>
        <v>0</v>
      </c>
    </row>
    <row r="41" spans="1:16" s="6" customFormat="1" ht="27.6" x14ac:dyDescent="0.25">
      <c r="A41" s="24" t="s">
        <v>86</v>
      </c>
      <c r="B41" s="31"/>
      <c r="C41" s="122" t="s">
        <v>102</v>
      </c>
      <c r="D41" s="118" t="s">
        <v>50</v>
      </c>
      <c r="E41" s="82">
        <v>6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f t="shared" ref="K41" si="108">SUM(H41:J41)</f>
        <v>0</v>
      </c>
      <c r="L41" s="29">
        <f t="shared" ref="L41" si="109">ROUND(E41*F41,2)</f>
        <v>0</v>
      </c>
      <c r="M41" s="29">
        <f t="shared" ref="M41" si="110">ROUND(E41*H41,2)</f>
        <v>0</v>
      </c>
      <c r="N41" s="29">
        <f t="shared" ref="N41" si="111">ROUND(E41*I41,2)</f>
        <v>0</v>
      </c>
      <c r="O41" s="29">
        <f t="shared" ref="O41" si="112">ROUND(J41*E41,2)</f>
        <v>0</v>
      </c>
      <c r="P41" s="30">
        <f t="shared" ref="P41" si="113">SUM(M41:O41)</f>
        <v>0</v>
      </c>
    </row>
    <row r="42" spans="1:16" s="6" customFormat="1" ht="13.8" x14ac:dyDescent="0.25">
      <c r="A42" s="24" t="s">
        <v>41</v>
      </c>
      <c r="B42" s="31"/>
      <c r="C42" s="120" t="s">
        <v>87</v>
      </c>
      <c r="D42" s="118" t="s">
        <v>50</v>
      </c>
      <c r="E42" s="82">
        <v>2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f t="shared" ref="K42" si="114">SUM(H42:J42)</f>
        <v>0</v>
      </c>
      <c r="L42" s="29">
        <f t="shared" ref="L42" si="115">ROUND(E42*F42,2)</f>
        <v>0</v>
      </c>
      <c r="M42" s="29">
        <f t="shared" ref="M42" si="116">ROUND(E42*H42,2)</f>
        <v>0</v>
      </c>
      <c r="N42" s="29">
        <f t="shared" ref="N42" si="117">ROUND(E42*I42,2)</f>
        <v>0</v>
      </c>
      <c r="O42" s="29">
        <f t="shared" ref="O42" si="118">ROUND(J42*E42,2)</f>
        <v>0</v>
      </c>
      <c r="P42" s="30">
        <f t="shared" ref="P42" si="119">SUM(M42:O42)</f>
        <v>0</v>
      </c>
    </row>
    <row r="43" spans="1:16" s="6" customFormat="1" ht="41.4" x14ac:dyDescent="0.25">
      <c r="A43" s="24" t="s">
        <v>43</v>
      </c>
      <c r="B43" s="31"/>
      <c r="C43" s="90" t="s">
        <v>88</v>
      </c>
      <c r="D43" s="27" t="s">
        <v>50</v>
      </c>
      <c r="E43" s="28">
        <v>5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f t="shared" ref="K43:K44" si="120">SUM(H43:J43)</f>
        <v>0</v>
      </c>
      <c r="L43" s="29">
        <f t="shared" ref="L43:L44" si="121">ROUND(E43*F43,2)</f>
        <v>0</v>
      </c>
      <c r="M43" s="29">
        <f t="shared" ref="M43:M44" si="122">ROUND(E43*H43,2)</f>
        <v>0</v>
      </c>
      <c r="N43" s="29">
        <f t="shared" ref="N43:N44" si="123">ROUND(E43*I43,2)</f>
        <v>0</v>
      </c>
      <c r="O43" s="29">
        <f t="shared" ref="O43:O44" si="124">ROUND(J43*E43,2)</f>
        <v>0</v>
      </c>
      <c r="P43" s="30">
        <f t="shared" ref="P43:P44" si="125">SUM(M43:O43)</f>
        <v>0</v>
      </c>
    </row>
    <row r="44" spans="1:16" s="6" customFormat="1" ht="41.4" x14ac:dyDescent="0.25">
      <c r="A44" s="24" t="s">
        <v>44</v>
      </c>
      <c r="B44" s="31"/>
      <c r="C44" s="90" t="s">
        <v>89</v>
      </c>
      <c r="D44" s="27" t="s">
        <v>50</v>
      </c>
      <c r="E44" s="28">
        <v>1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f t="shared" si="120"/>
        <v>0</v>
      </c>
      <c r="L44" s="29">
        <f t="shared" si="121"/>
        <v>0</v>
      </c>
      <c r="M44" s="29">
        <f t="shared" si="122"/>
        <v>0</v>
      </c>
      <c r="N44" s="29">
        <f t="shared" si="123"/>
        <v>0</v>
      </c>
      <c r="O44" s="29">
        <f t="shared" si="124"/>
        <v>0</v>
      </c>
      <c r="P44" s="30">
        <f t="shared" si="125"/>
        <v>0</v>
      </c>
    </row>
    <row r="45" spans="1:16" s="6" customFormat="1" ht="27.6" x14ac:dyDescent="0.25">
      <c r="A45" s="24" t="s">
        <v>91</v>
      </c>
      <c r="B45" s="31"/>
      <c r="C45" s="90" t="s">
        <v>90</v>
      </c>
      <c r="D45" s="27" t="s">
        <v>45</v>
      </c>
      <c r="E45" s="28">
        <v>1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f t="shared" ref="K45" si="126">SUM(H45:J45)</f>
        <v>0</v>
      </c>
      <c r="L45" s="29">
        <f t="shared" ref="L45" si="127">ROUND(E45*F45,2)</f>
        <v>0</v>
      </c>
      <c r="M45" s="29">
        <f t="shared" ref="M45" si="128">ROUND(E45*H45,2)</f>
        <v>0</v>
      </c>
      <c r="N45" s="29">
        <f t="shared" ref="N45" si="129">ROUND(E45*I45,2)</f>
        <v>0</v>
      </c>
      <c r="O45" s="29">
        <f t="shared" ref="O45" si="130">ROUND(J45*E45,2)</f>
        <v>0</v>
      </c>
      <c r="P45" s="30">
        <f t="shared" ref="P45" si="131">SUM(M45:O45)</f>
        <v>0</v>
      </c>
    </row>
    <row r="46" spans="1:16" s="6" customFormat="1" ht="27.6" x14ac:dyDescent="0.25">
      <c r="A46" s="24" t="s">
        <v>92</v>
      </c>
      <c r="B46" s="31"/>
      <c r="C46" s="90" t="s">
        <v>95</v>
      </c>
      <c r="D46" s="27" t="s">
        <v>93</v>
      </c>
      <c r="E46" s="28">
        <v>1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f t="shared" ref="K46" si="132">SUM(H46:J46)</f>
        <v>0</v>
      </c>
      <c r="L46" s="29">
        <f t="shared" ref="L46" si="133">ROUND(E46*F46,2)</f>
        <v>0</v>
      </c>
      <c r="M46" s="29">
        <f t="shared" ref="M46" si="134">ROUND(E46*H46,2)</f>
        <v>0</v>
      </c>
      <c r="N46" s="29">
        <f t="shared" ref="N46" si="135">ROUND(E46*I46,2)</f>
        <v>0</v>
      </c>
      <c r="O46" s="29">
        <f t="shared" ref="O46" si="136">ROUND(J46*E46,2)</f>
        <v>0</v>
      </c>
      <c r="P46" s="30">
        <f t="shared" ref="P46" si="137">SUM(M46:O46)</f>
        <v>0</v>
      </c>
    </row>
    <row r="47" spans="1:16" s="6" customFormat="1" ht="13.8" x14ac:dyDescent="0.25">
      <c r="A47" s="24" t="s">
        <v>94</v>
      </c>
      <c r="B47" s="31"/>
      <c r="C47" s="90" t="s">
        <v>96</v>
      </c>
      <c r="D47" s="27" t="s">
        <v>97</v>
      </c>
      <c r="E47" s="28">
        <v>60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f t="shared" ref="K47" si="138">SUM(H47:J47)</f>
        <v>0</v>
      </c>
      <c r="L47" s="29">
        <f t="shared" ref="L47" si="139">ROUND(E47*F47,2)</f>
        <v>0</v>
      </c>
      <c r="M47" s="29">
        <f t="shared" ref="M47" si="140">ROUND(E47*H47,2)</f>
        <v>0</v>
      </c>
      <c r="N47" s="29">
        <f t="shared" ref="N47" si="141">ROUND(E47*I47,2)</f>
        <v>0</v>
      </c>
      <c r="O47" s="29">
        <f t="shared" ref="O47" si="142">ROUND(J47*E47,2)</f>
        <v>0</v>
      </c>
      <c r="P47" s="30">
        <f t="shared" ref="P47" si="143">SUM(M47:O47)</f>
        <v>0</v>
      </c>
    </row>
    <row r="48" spans="1:16" s="6" customFormat="1" ht="26.4" x14ac:dyDescent="0.25">
      <c r="A48" s="24" t="s">
        <v>98</v>
      </c>
      <c r="B48" s="31"/>
      <c r="C48" s="26" t="s">
        <v>99</v>
      </c>
      <c r="D48" s="27" t="s">
        <v>93</v>
      </c>
      <c r="E48" s="28">
        <v>4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f t="shared" ref="K48" si="144">SUM(H48:J48)</f>
        <v>0</v>
      </c>
      <c r="L48" s="29">
        <f t="shared" ref="L48" si="145">ROUND(E48*F48,2)</f>
        <v>0</v>
      </c>
      <c r="M48" s="29">
        <f t="shared" ref="M48" si="146">ROUND(E48*H48,2)</f>
        <v>0</v>
      </c>
      <c r="N48" s="29">
        <f t="shared" ref="N48" si="147">ROUND(E48*I48,2)</f>
        <v>0</v>
      </c>
      <c r="O48" s="29">
        <f t="shared" ref="O48" si="148">ROUND(J48*E48,2)</f>
        <v>0</v>
      </c>
      <c r="P48" s="30">
        <f t="shared" ref="P48" si="149">SUM(M48:O48)</f>
        <v>0</v>
      </c>
    </row>
    <row r="49" spans="1:17" s="6" customFormat="1" x14ac:dyDescent="0.25">
      <c r="A49" s="24" t="s">
        <v>101</v>
      </c>
      <c r="B49" s="31"/>
      <c r="C49" s="26" t="s">
        <v>100</v>
      </c>
      <c r="D49" s="27" t="s">
        <v>17</v>
      </c>
      <c r="E49" s="28">
        <v>9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f t="shared" ref="K49" si="150">SUM(H49:J49)</f>
        <v>0</v>
      </c>
      <c r="L49" s="29">
        <f t="shared" ref="L49" si="151">ROUND(E49*F49,2)</f>
        <v>0</v>
      </c>
      <c r="M49" s="29">
        <f t="shared" ref="M49" si="152">ROUND(E49*H49,2)</f>
        <v>0</v>
      </c>
      <c r="N49" s="29">
        <f t="shared" ref="N49" si="153">ROUND(E49*I49,2)</f>
        <v>0</v>
      </c>
      <c r="O49" s="29">
        <f t="shared" ref="O49" si="154">ROUND(J49*E49,2)</f>
        <v>0</v>
      </c>
      <c r="P49" s="30">
        <f t="shared" ref="P49" si="155">SUM(M49:O49)</f>
        <v>0</v>
      </c>
    </row>
    <row r="50" spans="1:17" s="33" customFormat="1" ht="27" thickBot="1" x14ac:dyDescent="0.3">
      <c r="A50" s="68"/>
      <c r="B50" s="69"/>
      <c r="C50" s="70" t="s">
        <v>16</v>
      </c>
      <c r="D50" s="71"/>
      <c r="E50" s="72"/>
      <c r="F50" s="73"/>
      <c r="G50" s="74"/>
      <c r="H50" s="75"/>
      <c r="I50" s="74"/>
      <c r="J50" s="75"/>
      <c r="K50" s="74"/>
      <c r="L50" s="76">
        <f>SUM(L13:L49)</f>
        <v>0</v>
      </c>
      <c r="M50" s="76">
        <f>SUM(M13:M49)</f>
        <v>0</v>
      </c>
      <c r="N50" s="76">
        <f>SUM(N13:N49)</f>
        <v>0</v>
      </c>
      <c r="O50" s="76">
        <f>SUM(O13:O49)</f>
        <v>0</v>
      </c>
      <c r="P50" s="77">
        <f>SUM(P13:P49)</f>
        <v>0</v>
      </c>
    </row>
    <row r="51" spans="1:17" x14ac:dyDescent="0.25">
      <c r="A51" s="34"/>
      <c r="B51" s="35"/>
      <c r="C51" s="36" t="s">
        <v>33</v>
      </c>
      <c r="D51" s="37"/>
      <c r="E51" s="35"/>
      <c r="F51" s="35"/>
      <c r="G51" s="38"/>
      <c r="H51" s="39"/>
      <c r="I51" s="39"/>
      <c r="J51" s="39"/>
      <c r="K51" s="40"/>
      <c r="L51" s="39"/>
      <c r="M51" s="39"/>
      <c r="N51" s="39"/>
      <c r="O51" s="39"/>
      <c r="P51" s="41">
        <f>P50*0%</f>
        <v>0</v>
      </c>
      <c r="Q51" s="42"/>
    </row>
    <row r="52" spans="1:17" x14ac:dyDescent="0.25">
      <c r="A52" s="43"/>
      <c r="B52" s="44"/>
      <c r="C52" s="45" t="s">
        <v>34</v>
      </c>
      <c r="D52" s="46"/>
      <c r="E52" s="44"/>
      <c r="F52" s="44"/>
      <c r="G52" s="47"/>
      <c r="H52" s="48"/>
      <c r="I52" s="48"/>
      <c r="J52" s="48"/>
      <c r="K52" s="49"/>
      <c r="L52" s="48"/>
      <c r="M52" s="48"/>
      <c r="N52" s="48"/>
      <c r="O52" s="48"/>
      <c r="P52" s="50">
        <f>P50*0%</f>
        <v>0</v>
      </c>
      <c r="Q52" s="42"/>
    </row>
    <row r="53" spans="1:17" ht="13.8" thickBot="1" x14ac:dyDescent="0.3">
      <c r="A53" s="51"/>
      <c r="B53" s="52"/>
      <c r="C53" s="53" t="s">
        <v>35</v>
      </c>
      <c r="D53" s="54"/>
      <c r="E53" s="52"/>
      <c r="F53" s="52"/>
      <c r="G53" s="55"/>
      <c r="H53" s="56"/>
      <c r="I53" s="56"/>
      <c r="J53" s="56"/>
      <c r="K53" s="57"/>
      <c r="L53" s="56"/>
      <c r="M53" s="56"/>
      <c r="N53" s="56"/>
      <c r="O53" s="56"/>
      <c r="P53" s="58">
        <f>P50*0%</f>
        <v>0</v>
      </c>
      <c r="Q53" s="42"/>
    </row>
    <row r="54" spans="1:17" ht="13.8" thickBot="1" x14ac:dyDescent="0.3">
      <c r="A54" s="59"/>
      <c r="B54" s="14"/>
      <c r="C54" s="32" t="s">
        <v>8</v>
      </c>
      <c r="D54" s="60"/>
      <c r="E54" s="14"/>
      <c r="F54" s="61"/>
      <c r="G54" s="15"/>
      <c r="H54" s="16"/>
      <c r="I54" s="16"/>
      <c r="J54" s="16"/>
      <c r="K54" s="16"/>
      <c r="L54" s="16"/>
      <c r="M54" s="16"/>
      <c r="N54" s="16"/>
      <c r="O54" s="16"/>
      <c r="P54" s="62">
        <f>SUM(P50:P53)</f>
        <v>0</v>
      </c>
      <c r="Q54" s="42"/>
    </row>
    <row r="55" spans="1:17" x14ac:dyDescent="0.25">
      <c r="F55" s="66"/>
      <c r="P55" s="42"/>
      <c r="Q55" s="42"/>
    </row>
    <row r="56" spans="1:17" ht="15" x14ac:dyDescent="0.25">
      <c r="B56" s="138" t="s">
        <v>112</v>
      </c>
      <c r="C56" s="123"/>
      <c r="F56" s="66"/>
      <c r="P56" s="42"/>
      <c r="Q56" s="42"/>
    </row>
    <row r="57" spans="1:17" ht="15" x14ac:dyDescent="0.25">
      <c r="B57" s="138"/>
      <c r="F57" s="66"/>
      <c r="P57" s="42"/>
      <c r="Q57" s="42"/>
    </row>
    <row r="58" spans="1:17" ht="15" x14ac:dyDescent="0.25">
      <c r="B58" s="138" t="s">
        <v>113</v>
      </c>
    </row>
    <row r="59" spans="1:17" ht="15" x14ac:dyDescent="0.25">
      <c r="B59" s="139" t="s">
        <v>106</v>
      </c>
    </row>
  </sheetData>
  <mergeCells count="10">
    <mergeCell ref="C2:P2"/>
    <mergeCell ref="C1:P1"/>
    <mergeCell ref="L10:P10"/>
    <mergeCell ref="F10:K10"/>
    <mergeCell ref="A10:A11"/>
    <mergeCell ref="D10:D11"/>
    <mergeCell ref="E10:E11"/>
    <mergeCell ref="C10:C11"/>
    <mergeCell ref="B10:B11"/>
    <mergeCell ref="A7:G7"/>
  </mergeCells>
  <phoneticPr fontId="4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Iveta Dementjeva</cp:lastModifiedBy>
  <cp:lastPrinted>2019-01-24T08:47:08Z</cp:lastPrinted>
  <dcterms:created xsi:type="dcterms:W3CDTF">1999-12-06T13:05:42Z</dcterms:created>
  <dcterms:modified xsi:type="dcterms:W3CDTF">2020-10-28T11:35:30Z</dcterms:modified>
</cp:coreProperties>
</file>