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showInkAnnotation="0" checkCompatibility="1" defaultThemeVersion="124226"/>
  <mc:AlternateContent xmlns:mc="http://schemas.openxmlformats.org/markup-compatibility/2006">
    <mc:Choice Requires="x15">
      <x15ac:absPath xmlns:x15ac="http://schemas.microsoft.com/office/spreadsheetml/2010/11/ac" url="C:\Users\Platbd01\Documents\1. IB\IB_2021\RSS_Nojumes būvn\New folder\"/>
    </mc:Choice>
  </mc:AlternateContent>
  <xr:revisionPtr revIDLastSave="0" documentId="13_ncr:1_{21063CB5-0CEB-4113-9617-A2EAFEA59102}" xr6:coauthVersionLast="45" xr6:coauthVersionMax="45" xr10:uidLastSave="{00000000-0000-0000-0000-000000000000}"/>
  <bookViews>
    <workbookView xWindow="-110" yWindow="-110" windowWidth="19420" windowHeight="10420" tabRatio="963" xr2:uid="{00000000-000D-0000-FFFF-FFFF00000000}"/>
  </bookViews>
  <sheets>
    <sheet name="KOPT" sheetId="153" r:id="rId1"/>
    <sheet name="KOPS" sheetId="150" r:id="rId2"/>
    <sheet name="BD" sheetId="149" r:id="rId3"/>
    <sheet name="LK1" sheetId="154" r:id="rId4"/>
    <sheet name="LK2" sheetId="155" r:id="rId5"/>
    <sheet name="SAT" sheetId="157" r:id="rId6"/>
    <sheet name="ELT" sheetId="158" r:id="rId7"/>
    <sheet name="TER" sheetId="159" r:id="rId8"/>
    <sheet name="BO" sheetId="156" r:id="rId9"/>
  </sheets>
  <definedNames>
    <definedName name="_xlnm.Print_Area" localSheetId="2">BD!$A$1:$O$197</definedName>
    <definedName name="_xlnm.Print_Area" localSheetId="8">BO!$A$1:$O$41</definedName>
    <definedName name="_xlnm.Print_Area" localSheetId="6">ELT!$A$1:$O$75</definedName>
    <definedName name="_xlnm.Print_Area" localSheetId="1">KOPS!$A$1:$H$42</definedName>
    <definedName name="_xlnm.Print_Area" localSheetId="0">KOPT!$A$1:$C$23</definedName>
    <definedName name="_xlnm.Print_Area" localSheetId="3">'LK1'!$A$1:$O$71</definedName>
    <definedName name="_xlnm.Print_Area" localSheetId="4">'LK2'!$A$1:$O$59</definedName>
    <definedName name="_xlnm.Print_Area" localSheetId="5">SAT!$A$1:$O$67</definedName>
    <definedName name="_xlnm.Print_Area" localSheetId="7">TER!$A$1:$O$49</definedName>
    <definedName name="_xlnm.Print_Titles" localSheetId="2">BD!$12:$12</definedName>
    <definedName name="_xlnm.Print_Titles" localSheetId="8">BO!$12:$12</definedName>
    <definedName name="_xlnm.Print_Titles" localSheetId="6">ELT!$12:$12</definedName>
    <definedName name="_xlnm.Print_Titles" localSheetId="1">KOPS!$14:$17</definedName>
    <definedName name="_xlnm.Print_Titles" localSheetId="0">KOPT!$7:$11</definedName>
    <definedName name="_xlnm.Print_Titles" localSheetId="3">'LK1'!$12:$12</definedName>
    <definedName name="_xlnm.Print_Titles" localSheetId="4">'LK2'!$12:$12</definedName>
    <definedName name="_xlnm.Print_Titles" localSheetId="5">SAT!$12:$12</definedName>
    <definedName name="_xlnm.Print_Titles" localSheetId="7">TER!$12:$12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3" i="155" l="1"/>
  <c r="A35" i="155" s="1"/>
  <c r="A36" i="155" s="1"/>
  <c r="A38" i="155" s="1"/>
  <c r="A39" i="155" s="1"/>
  <c r="D22" i="159" l="1"/>
  <c r="D21" i="159"/>
  <c r="D19" i="159"/>
  <c r="D18" i="159"/>
  <c r="D17" i="159"/>
  <c r="D16" i="159"/>
  <c r="D151" i="149" l="1"/>
  <c r="D144" i="149"/>
  <c r="D139" i="149"/>
  <c r="D132" i="149"/>
  <c r="D119" i="149"/>
  <c r="D113" i="149"/>
  <c r="D106" i="149"/>
  <c r="D100" i="149"/>
  <c r="D90" i="149"/>
  <c r="D20" i="149"/>
  <c r="D19" i="149"/>
  <c r="D18" i="149"/>
  <c r="K9" i="159" l="1"/>
  <c r="K9" i="158"/>
  <c r="K9" i="157"/>
  <c r="K9" i="156"/>
  <c r="K9" i="155"/>
  <c r="K9" i="154"/>
  <c r="K9" i="149"/>
</calcChain>
</file>

<file path=xl/sharedStrings.xml><?xml version="1.0" encoding="utf-8"?>
<sst xmlns="http://schemas.openxmlformats.org/spreadsheetml/2006/main" count="912" uniqueCount="392">
  <si>
    <t>KOPĀ</t>
  </si>
  <si>
    <t>Nr.p.k.</t>
  </si>
  <si>
    <t>Mērvienība</t>
  </si>
  <si>
    <t>Daudzums</t>
  </si>
  <si>
    <t>Vienības izmaksas</t>
  </si>
  <si>
    <t>Laika norma (c/h)</t>
  </si>
  <si>
    <t>Darbietilpība (c/h)</t>
  </si>
  <si>
    <t>Kopā uz visu apjomu</t>
  </si>
  <si>
    <t>Kopējā darbietilpība, c/st</t>
  </si>
  <si>
    <t>Kods, tāmes Nr.</t>
  </si>
  <si>
    <t>Tai skaitā</t>
  </si>
  <si>
    <t>Kopā</t>
  </si>
  <si>
    <t>PAVISAM KOPĀ</t>
  </si>
  <si>
    <t>Objekta nosaukums</t>
  </si>
  <si>
    <t>Sastādīja</t>
  </si>
  <si>
    <t>t.sk. darba aizsardzībai</t>
  </si>
  <si>
    <t>PVN 21%</t>
  </si>
  <si>
    <t>Darba samaksas likme (euro/h)</t>
  </si>
  <si>
    <t>BŪVNIECĪBAS KOPTĀME</t>
  </si>
  <si>
    <t xml:space="preserve"> 1-1</t>
  </si>
  <si>
    <t>Būvdarbu nosaukums</t>
  </si>
  <si>
    <t>Būvdarbu veids vai konstruktīvā elementa nosaukums</t>
  </si>
  <si>
    <t>Darba alga</t>
  </si>
  <si>
    <t>Būvizstrādājumi</t>
  </si>
  <si>
    <t xml:space="preserve">Mehānismi </t>
  </si>
  <si>
    <t xml:space="preserve">Kopā </t>
  </si>
  <si>
    <t xml:space="preserve">Būvizstrādājumi </t>
  </si>
  <si>
    <t>Mehānismi</t>
  </si>
  <si>
    <t>Summa</t>
  </si>
  <si>
    <t>(būvdarbu veids vai konstruktīvā elementa nosaukums)</t>
  </si>
  <si>
    <t>Tāmes izmaksas</t>
  </si>
  <si>
    <t xml:space="preserve">Darba alga </t>
  </si>
  <si>
    <t>Par kopējo summu, euro</t>
  </si>
  <si>
    <t>Lokāla tāme Nr.1-1</t>
  </si>
  <si>
    <r>
      <t>Objekta izmaksas (</t>
    </r>
    <r>
      <rPr>
        <i/>
        <sz val="10"/>
        <rFont val="Arial"/>
        <family val="2"/>
        <charset val="186"/>
      </rPr>
      <t>euro</t>
    </r>
    <r>
      <rPr>
        <sz val="10"/>
        <rFont val="Arial"/>
        <family val="2"/>
        <charset val="186"/>
      </rPr>
      <t xml:space="preserve">) </t>
    </r>
  </si>
  <si>
    <r>
      <t>Tāmes tiešās izmaksas</t>
    </r>
    <r>
      <rPr>
        <i/>
        <sz val="11"/>
        <rFont val="Arial"/>
        <family val="2"/>
      </rPr>
      <t xml:space="preserve"> euro</t>
    </r>
    <r>
      <rPr>
        <sz val="11"/>
        <rFont val="Arial"/>
        <family val="2"/>
      </rPr>
      <t xml:space="preserve"> bez PVN</t>
    </r>
  </si>
  <si>
    <t>Kopsavilkuma aprēķins Nr.1</t>
  </si>
  <si>
    <t>Pārbaudīja</t>
  </si>
  <si>
    <t>Tiešās izmaksas kopā, t. sk. darba devēja sociālais nodoklis (24,09%)</t>
  </si>
  <si>
    <t>VISPĀRĒJIE BŪVDARBI</t>
  </si>
  <si>
    <r>
      <t xml:space="preserve">Objekta nosaukums: </t>
    </r>
    <r>
      <rPr>
        <i/>
        <sz val="11"/>
        <rFont val="Arial"/>
        <family val="2"/>
      </rPr>
      <t>SIA "LDZ RITOŠĀ SASTĀVA SERVISS" DAUGAVPILS VEGONU REMONTA CENTRA CISTERNU MAZGĀŠANAS IECIRKŅA NOJUMES CELTNIECĪBA</t>
    </r>
  </si>
  <si>
    <r>
      <t xml:space="preserve">Objekta adrese: </t>
    </r>
    <r>
      <rPr>
        <i/>
        <sz val="11"/>
        <rFont val="Arial"/>
        <family val="2"/>
        <charset val="204"/>
      </rPr>
      <t>VARŠAVAS IELĀ 49, DAUGAVPILĪ</t>
    </r>
  </si>
  <si>
    <t>SIA "LDZ RITOŠĀ SASTĀVA SERVISS" DAUGAVPILS VEGONU REMONTA CENTRA CISTERNU MAZGĀŠANAS IECIRKŅA NOJUMES CELTNIECĪBA</t>
  </si>
  <si>
    <t>LIETUS ŪDEŅU KANALIZĀCIJA (nav jāattīra)</t>
  </si>
  <si>
    <t>LIETUS ŪDEŅU KANALIZĀCIJA (nepieciešama attīrīšana)</t>
  </si>
  <si>
    <t>SILTUMTRASE</t>
  </si>
  <si>
    <t>ELEKTROAPGĀDE UN APGAISMOJUMS</t>
  </si>
  <si>
    <t>TERITORIJAS LABIEKĀRTOJUMS</t>
  </si>
  <si>
    <t>BŪVLAUKUMA ORGANIZĀCIJA</t>
  </si>
  <si>
    <t xml:space="preserve"> 1-2</t>
  </si>
  <si>
    <t xml:space="preserve"> 1-3</t>
  </si>
  <si>
    <t xml:space="preserve"> 1-4</t>
  </si>
  <si>
    <t xml:space="preserve"> 1-5</t>
  </si>
  <si>
    <t xml:space="preserve"> 1-6</t>
  </si>
  <si>
    <t xml:space="preserve"> 1-7</t>
  </si>
  <si>
    <t>CAURUĻVADI</t>
  </si>
  <si>
    <t xml:space="preserve">Pašteces kanalizācijas caurules PP, 8kN/m² , OD/ID160/138,9mm izbūve atklātā tranšejā virs gruntsūdens līmeņa ar atbalstsienām (ieskaitot grunts atbērtnes, nomaiņu, aizvešanu un atvešanu) dziļums līdz 2,0 m,  un ar to saistītie darbi </t>
  </si>
  <si>
    <t>m</t>
  </si>
  <si>
    <t xml:space="preserve">Pašteces kanalizācijas caurules PP, 8kN/m² ,  OD/ID200/174,6mm izbūve atklātā tranšejā virs gruntsūdens līmeņa ar atbalstsienām (ieskaitot grunts atbērtnes, nomaiņu, aizvešanu un atvešanu) dziļums līdz 2,0 m,  un ar to saistītie darbi </t>
  </si>
  <si>
    <t xml:space="preserve">Pašteces kanalizācijas caurules PP, 8kN/m² , OD/ID110/93,8mm izbūve atklātā tranšejā virs gruntsūdens līmeņa ar atbalstsienām (ieskaitot grunts atbērtnes, nomaiņu, aizvešanu un atvešanu) dziļums līdz 1,5 m,  un ar to saistītie darbi </t>
  </si>
  <si>
    <t>Pašteces kanalizācijas caurules PP, 8kN/m² ,  OD/ID160/138,9mm, ar fasona daļām un stiprinājumiem pa ēkas konstrukcijām</t>
  </si>
  <si>
    <t>AKAS</t>
  </si>
  <si>
    <t>Dzelzsbetona skatakas DN1000mm no saliekamiem betona elementiem, komplektā ar grodiem, kāpšliem,  blīvgumijām, hidroizolāciju, pārsedzi, betonētu tekni, smilts pamatni zem akas izbūve virs gruntsūdens līmeņa .   Peldoša" tipa keta vāks d700,  400 kN ar eņģi un pašfiksējošu mehānismu, asfalta segumā ieskaitot apbetonējumu. Akas dziļums 2,5 līdz 3,15m, montāža un ar to saistītie darbi.</t>
  </si>
  <si>
    <t>Polimērmateriāla sadzīves kanalizācijas akas DN600mm ar pamatni,PP ribotu šahtu, blīvgumijām, gredzeniem, adapteriem izbūve zem gruntsūdens līmeņa.  Ķeta vāks 400 kN  asfalta segumā ieskaitot apbetonējumu. Akas dziļums  līdz 2,0m, montāža un ar to saistītie darbi.</t>
  </si>
  <si>
    <t>Aizargčaula dz.betona akas sienā</t>
  </si>
  <si>
    <t>OD200 mm caurulei</t>
  </si>
  <si>
    <t>Vienvirziena kanalizācijas varsts</t>
  </si>
  <si>
    <t xml:space="preserve">Kanalizācijas fasona daļas </t>
  </si>
  <si>
    <t>Lietusūdeņu uztveršanas piltuve</t>
  </si>
  <si>
    <t xml:space="preserve"> Dn150 </t>
  </si>
  <si>
    <t>Revizija</t>
  </si>
  <si>
    <t>OD160 mm caurulei</t>
  </si>
  <si>
    <t>DAŽĀDI</t>
  </si>
  <si>
    <t xml:space="preserve">Lietus ūdeņu kanalizācijas sistēmas marķējuma lentes (ar indikācijas kabeli) ieklāšana 0,3m dziļumā virs caurules augšas </t>
  </si>
  <si>
    <t>Pieslēgumi esošām komunikācijām</t>
  </si>
  <si>
    <t>Pieslēgums esošai  kanalizācijai d200mm esošā akā</t>
  </si>
  <si>
    <t>vieta</t>
  </si>
  <si>
    <t>Kanalizācijas akas remonts</t>
  </si>
  <si>
    <t xml:space="preserve">Esošās kanalizācijas akas(EK-1) remonts: aizbērt un ierīkot betona pamatni  un lūkas 400 kN nomaiņu </t>
  </si>
  <si>
    <t>Šķērsojumi</t>
  </si>
  <si>
    <t>Šķērsojumi ar esošiem  kanalizacijas tīkliem,  stiprināšana, saglabāšana,   atšurfēšana nepārsniedzot 2m dziļumu, minimālā platība 1m², maksimālais garums 3m</t>
  </si>
  <si>
    <t>Šķērsojumi ar esošiem  siltumtīkliem tīkliem,  stiprināšana, saglabāšana,   atšurfēšana nepārsniedzot 2m dziļumu, minimālā platība 1m², maksimālais garums 3m</t>
  </si>
  <si>
    <t>Šķērsojumi ar esošiem zemsprieguma  elektriskiem kabeļiem, stiprināšana, saglabāšana,   atšurfēšana nepārsniedzot 1,5m dziļumu, minimālā platība 1m², maksimālais garums 3m</t>
  </si>
  <si>
    <t>Šķērsojumi ar esošiem lietus ūdeņu kanalizacijas tīkliem (dem.)</t>
  </si>
  <si>
    <t>Šķērsojumi ar esošiem siltumtīkliem (dem.)</t>
  </si>
  <si>
    <t>Grunts nomaiņa</t>
  </si>
  <si>
    <t>Vidēji rupjas smilts pievešana caurules pabēruma un apbēruma izveidei, aiztransportējot lieko grunti.</t>
  </si>
  <si>
    <t>Tranšeju rakšanas laikā oļu izņemšana no būvgrāvja un izvešana</t>
  </si>
  <si>
    <t>t.</t>
  </si>
  <si>
    <t>Kanalizācijas tīklu  pārbaude un atskaites sagatavošana</t>
  </si>
  <si>
    <t>Kanalizācijas OD200 mm kolektoram</t>
  </si>
  <si>
    <t>Izpilddokumentācijas sagatavošana, digitālā uzmērīšana</t>
  </si>
  <si>
    <t>LIETUS ŪDEŅU KANALIZĀCIJA (nepieciešana attīrišana)</t>
  </si>
  <si>
    <t>Dzelzsbetona skatakas DN1000mm no saliekamiem betona elementiem, komplektā ar grodiem, kāpšliem,  blīvgumijām, hidroizolāciju, pārsedzi, betonētu tekni, smilts pamatni zem akas izbūve virs gruntsūdens līmeņa . Peldoša" tipa keta vāks d700,  400 kN ar eņģi un pašfiksējošu mehānismu, asfalta segumā ieskaitot apbetonējumu. Akas dziļums  līdz 2,0m, montāža un ar to saistītie darbi.</t>
  </si>
  <si>
    <t>Teleskopiskas PEH lietus ūdeņu gūlijas PP cauruļu sistēmām - ieskaitot visus rakšanas darbus, visu cauruļu pievienojumus, aku aprīkojumu, lūku ar ķeta restēm (400 kN), ar nostādināšanas daļu 0.70m, kā arī pārbaudes (caurules diametrs 315/400 šahtas diametrs  ar hidrauliskais aizvaru komplektā</t>
  </si>
  <si>
    <t>Dziļums līdz 2,0 m</t>
  </si>
  <si>
    <t>Lietus ūdeņu kanāls</t>
  </si>
  <si>
    <t>Smilšķērājs</t>
  </si>
  <si>
    <t xml:space="preserve">Naftas atdalītajs </t>
  </si>
  <si>
    <t>Naftas atdalītajs ar ražību Q=3 l/s, komplektā: koalescentais filtrs, sorbentais filtrs, tehnoloģiskais ieliktnis no PP materiāla, (sastāvu precizēt pie ražotāja), papildaprīkojums - signalizācija (pēc pasūtītāja prasībām) (Aco Oleopass P NS 3  vai ekvivalents)</t>
  </si>
  <si>
    <t>Demontāžas darbi</t>
  </si>
  <si>
    <t>Lietus ūdeņu kanalizācijas cauruļvadu demontāža d100-300 un izvešana uz atkritumu poligonu</t>
  </si>
  <si>
    <t xml:space="preserve">Lietus ūdeņu kanalizācijas aku demontāža </t>
  </si>
  <si>
    <t>t</t>
  </si>
  <si>
    <t>kpl.</t>
  </si>
  <si>
    <t>gb.</t>
  </si>
  <si>
    <r>
      <t>m</t>
    </r>
    <r>
      <rPr>
        <vertAlign val="superscript"/>
        <sz val="10"/>
        <color indexed="8"/>
        <rFont val="Arial"/>
        <family val="2"/>
      </rPr>
      <t>3</t>
    </r>
  </si>
  <si>
    <t>Brīdinājuma lenta</t>
  </si>
  <si>
    <t>Izolēti perpendikulārie T-atzari ar pāreju (kreisais)</t>
  </si>
  <si>
    <t>Izolēti vārsti ∅48/125</t>
  </si>
  <si>
    <t>Izolēti vārsti ∅57/140</t>
  </si>
  <si>
    <t>Izolēta tērauda caurule</t>
  </si>
  <si>
    <t>Ūdens iztecēs ventiļi</t>
  </si>
  <si>
    <t>Montāžas darbi</t>
  </si>
  <si>
    <t>Ēkā cauruma aiztaisīšana (kamerā un kanālā)</t>
  </si>
  <si>
    <t>Zemes darbi</t>
  </si>
  <si>
    <t xml:space="preserve">Asfalta seguma noņemšana (ceļš) </t>
  </si>
  <si>
    <t>Grunts izstrāde ar ekskavatoru un aizvešana</t>
  </si>
  <si>
    <t>Grunts izstrāde bez mehānismu pielietošanas</t>
  </si>
  <si>
    <t>Tranšejas aizbēršana ar smilti ar mehānismiem</t>
  </si>
  <si>
    <t>Tranšejas aizbēršana bez mehānismiem</t>
  </si>
  <si>
    <t>Demontēt vecās kanālu 60x30 siltumtrases ar izolētos cauruļvadus 2 Ø76/110 (orient)</t>
  </si>
  <si>
    <t>Skatīt GP</t>
  </si>
  <si>
    <r>
      <t>m</t>
    </r>
    <r>
      <rPr>
        <vertAlign val="superscript"/>
        <sz val="10"/>
        <rFont val="Arial"/>
        <family val="2"/>
      </rPr>
      <t>2</t>
    </r>
  </si>
  <si>
    <r>
      <t>m</t>
    </r>
    <r>
      <rPr>
        <vertAlign val="superscript"/>
        <sz val="10"/>
        <rFont val="Arial"/>
        <family val="2"/>
      </rPr>
      <t>3</t>
    </r>
    <r>
      <rPr>
        <sz val="11"/>
        <color theme="1"/>
        <rFont val="Calibri"/>
        <family val="2"/>
        <charset val="186"/>
        <scheme val="minor"/>
      </rPr>
      <t/>
    </r>
  </si>
  <si>
    <t>Rūpnieciski izolētas caurules ø48/125</t>
  </si>
  <si>
    <t>Rūpnieciski izolētas caurules ø89/180</t>
  </si>
  <si>
    <t>Savienojuma uzmava rūpnieciski izolētām caurulēm ø89/180</t>
  </si>
  <si>
    <t>Elastīgais ievads ø89/180</t>
  </si>
  <si>
    <t>Savienojuma uzmava rūpnieciski izolētām caurulēm ø48/125</t>
  </si>
  <si>
    <t>Elastīgais ievads ø48/125</t>
  </si>
  <si>
    <t>Elastīgais ievads ø57/140</t>
  </si>
  <si>
    <t>Savienojuma uzmava rūpnieciski izolētām caurulēm ø57/140</t>
  </si>
  <si>
    <t>Savienojuma uzmava rūpnieciski izolētām caurulēm ø76/160</t>
  </si>
  <si>
    <t>Rūpnieciski izolēts līkums ø48/125 45° 1,0x1,0m;</t>
  </si>
  <si>
    <t>Rūpnieciski izolēts līkums ø48/125 52° 1,0x1,0m;</t>
  </si>
  <si>
    <t>Rūpnieciski izolēts līkums ø48/128 90° 1,0x1,0m;</t>
  </si>
  <si>
    <t>Mezgla 1 elementi</t>
  </si>
  <si>
    <t>Mezgla 2 elementi</t>
  </si>
  <si>
    <t>Rūpnieciski izolēto cauruļu  noguldīšana un montāža tranšejā   ∅48/125</t>
  </si>
  <si>
    <t>Pāreja esošajiem siltumtīkliem ø48/125/∅76/160</t>
  </si>
  <si>
    <t>21</t>
  </si>
  <si>
    <t>22</t>
  </si>
  <si>
    <t>23</t>
  </si>
  <si>
    <t>24</t>
  </si>
  <si>
    <t>25</t>
  </si>
  <si>
    <t>26</t>
  </si>
  <si>
    <t>27</t>
  </si>
  <si>
    <t>28</t>
  </si>
  <si>
    <t xml:space="preserve">Asfalta seguma atjaunošana (ceļš) </t>
  </si>
  <si>
    <t>Apgaismojuma tīkli</t>
  </si>
  <si>
    <t>Sadales skapis</t>
  </si>
  <si>
    <t>Zemejuma kopne</t>
  </si>
  <si>
    <t>Nulle kopne</t>
  </si>
  <si>
    <t xml:space="preserve">Kemme </t>
  </si>
  <si>
    <t>m.</t>
  </si>
  <si>
    <t>Pārējie metāla un montāžas izstrādājumi</t>
  </si>
  <si>
    <t>Gaismekļi</t>
  </si>
  <si>
    <t>Kabelis</t>
  </si>
  <si>
    <t>Gaismekļu renes un piekares sistēmas</t>
  </si>
  <si>
    <t>Zemējuma kontūrs un zibensaizsardzība</t>
  </si>
  <si>
    <t>Pretkorozijas lenta</t>
  </si>
  <si>
    <t>Savienotājklemme (merišanas punkts)</t>
  </si>
  <si>
    <t>Multiklemme</t>
  </si>
  <si>
    <t>Lietus notiekas klemme</t>
  </si>
  <si>
    <t>Stieples turētājs pie sienas</t>
  </si>
  <si>
    <t>Montāžas izstrādājumi</t>
  </si>
  <si>
    <t xml:space="preserve"> 1.1</t>
  </si>
  <si>
    <t xml:space="preserve"> 1.1.1</t>
  </si>
  <si>
    <t xml:space="preserve"> 1.1.2</t>
  </si>
  <si>
    <t xml:space="preserve"> 1.1.3</t>
  </si>
  <si>
    <t xml:space="preserve"> 1.1.4</t>
  </si>
  <si>
    <t xml:space="preserve"> 1.1.5</t>
  </si>
  <si>
    <t xml:space="preserve"> 1.1.6</t>
  </si>
  <si>
    <t xml:space="preserve"> 1.1.7</t>
  </si>
  <si>
    <t xml:space="preserve"> 1.1.8</t>
  </si>
  <si>
    <t xml:space="preserve"> 1.2</t>
  </si>
  <si>
    <t xml:space="preserve"> 1.2.1</t>
  </si>
  <si>
    <t xml:space="preserve"> 1.2.2</t>
  </si>
  <si>
    <t xml:space="preserve"> 1.3</t>
  </si>
  <si>
    <t xml:space="preserve"> 1.3.1</t>
  </si>
  <si>
    <t xml:space="preserve"> 1.3.2</t>
  </si>
  <si>
    <t xml:space="preserve"> 1.4</t>
  </si>
  <si>
    <t xml:space="preserve"> 1.4.1</t>
  </si>
  <si>
    <t xml:space="preserve"> 1.4.2</t>
  </si>
  <si>
    <t xml:space="preserve"> 1.4.3</t>
  </si>
  <si>
    <t xml:space="preserve"> 1.4.4</t>
  </si>
  <si>
    <t xml:space="preserve"> 1.4.5</t>
  </si>
  <si>
    <t xml:space="preserve"> 1.4.6</t>
  </si>
  <si>
    <t xml:space="preserve"> 1.4.7</t>
  </si>
  <si>
    <t xml:space="preserve"> 1.4.8</t>
  </si>
  <si>
    <t xml:space="preserve"> 1.4.9</t>
  </si>
  <si>
    <t>2</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</si>
  <si>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</si>
  <si>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</si>
  <si>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</si>
  <si>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</si>
  <si>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</si>
  <si>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</si>
  <si>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</si>
  <si>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</si>
  <si>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</si>
  <si>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2.10</t>
  </si>
  <si>
    <t xml:space="preserve"> 2.11</t>
  </si>
  <si>
    <t xml:space="preserve"> 2.12</t>
  </si>
  <si>
    <t xml:space="preserve"> 2.13</t>
  </si>
  <si>
    <t xml:space="preserve"> 2.14</t>
  </si>
  <si>
    <t xml:space="preserve"> 2.15</t>
  </si>
  <si>
    <t>Sadalne v/a 6mod IP65</t>
  </si>
  <si>
    <t>Automatslēdzis C10A l=30mA 1P</t>
  </si>
  <si>
    <t>Automatslēdzis C16A 3P</t>
  </si>
  <si>
    <t>Slēdzis divpolu v/a IP44</t>
  </si>
  <si>
    <t>Kabelis 5x6 CYKY</t>
  </si>
  <si>
    <t>Kabelis 5x4 CYKY</t>
  </si>
  <si>
    <t>Aizsargcaurulē d=110</t>
  </si>
  <si>
    <t>Kabeļu nosegprofils ZN 80x80mm</t>
  </si>
  <si>
    <t>Gaismas rene MEK110M</t>
  </si>
  <si>
    <t>Savienojums MEK J-110 PG</t>
  </si>
  <si>
    <t>Stiprinājuma elements MEK RK-110 M</t>
  </si>
  <si>
    <t>Griestu skava MEK RPF-110-10M</t>
  </si>
  <si>
    <t>Vītņstienis GT10 ZNK</t>
  </si>
  <si>
    <t>Uzgrieznis MU M10 ZNK</t>
  </si>
  <si>
    <t>Aizsargvāks MEK KA-110M</t>
  </si>
  <si>
    <t>Zemējuma vads HO7V-K  1x4 mm2</t>
  </si>
  <si>
    <t>Kabeļu kurpes  4-6mm2 100.gab.</t>
  </si>
  <si>
    <t xml:space="preserve">Zemējuma stienis Fe/Zn D20/1500mm. </t>
  </si>
  <si>
    <t>Spice Tips A  ∅20</t>
  </si>
  <si>
    <t>Iedzišanas uzmava ∅20</t>
  </si>
  <si>
    <t>Apaļstieples AL ∅8mm</t>
  </si>
  <si>
    <t xml:space="preserve">Apaļstieples AL Fe/Zn ∅10mm </t>
  </si>
  <si>
    <t>Stieples turētājs uz jumta (metaliskais jumta segums)</t>
  </si>
  <si>
    <t>Stieples turētājs uz  korei (metaliskais jumta segums)</t>
  </si>
  <si>
    <t>Lokāla tāme Nr.1-7</t>
  </si>
  <si>
    <t>Lokāla tāme Nr.1-6</t>
  </si>
  <si>
    <t>Lokāla tāme Nr.1-5</t>
  </si>
  <si>
    <t>Lokāla tāme Nr.1-4</t>
  </si>
  <si>
    <t>Lokāla tāme Nr.1-3</t>
  </si>
  <si>
    <t>Lokāla tāme Nr.1-2</t>
  </si>
  <si>
    <t>Grunts rakšana ar ekskavatoru</t>
  </si>
  <si>
    <t>Grunts rakšana ar ekskavatoru, iekraujot grunti automašīnā-pašizgāzējā</t>
  </si>
  <si>
    <t>Grunts rakšana ar rokām</t>
  </si>
  <si>
    <t xml:space="preserve">Būvbedres un tranšejas aizbēršana ar rokām </t>
  </si>
  <si>
    <t xml:space="preserve">Būvbedres un tranšejas aizbēršana ar buldozeru </t>
  </si>
  <si>
    <t>Liekās grunts aizvešana</t>
  </si>
  <si>
    <t>Dz/betona pamats PM1 (6 gab.)</t>
  </si>
  <si>
    <t>Betonēšana, betons C30/37</t>
  </si>
  <si>
    <t>Siets Ø12-150/Ø12-150 1120x720</t>
  </si>
  <si>
    <t>Tērauda stiegras Ø12 B500B</t>
  </si>
  <si>
    <t>kg</t>
  </si>
  <si>
    <t>Tērauda stiegras Ø10 B500B</t>
  </si>
  <si>
    <t>Ieliekamā detaļa ID1</t>
  </si>
  <si>
    <t>Montāžas cilpa stiegra Ø10</t>
  </si>
  <si>
    <t>Apaļstienis Ø24, L=1070mm (4 gab.), uzgrieznis M24 (8 gab.) un papklāksne  t=10mm (4 gab.)</t>
  </si>
  <si>
    <t>Dz/betona pamats PM2 (6 gab.)</t>
  </si>
  <si>
    <t>Dz/betona pamats PM3 (2 gab.)</t>
  </si>
  <si>
    <t>Dz/betona pamats PM4 (2 gab.)</t>
  </si>
  <si>
    <t>Pamata sija PS1 (7 gab.)</t>
  </si>
  <si>
    <t>Ieliekamā detaļa ID2</t>
  </si>
  <si>
    <t>Pamata sija PS2 (6 gab.)</t>
  </si>
  <si>
    <t>Tērauda stiegras Ø8 B500B</t>
  </si>
  <si>
    <t>Ieliekamā detaļa ID3</t>
  </si>
  <si>
    <t>Citi darbi</t>
  </si>
  <si>
    <t>Betonēšana, betons C25/30</t>
  </si>
  <si>
    <t>Betonēšana, betons C16/20</t>
  </si>
  <si>
    <t>Betonēšana, betons C12/15</t>
  </si>
  <si>
    <t>Grants maisījums</t>
  </si>
  <si>
    <t>Tērauda sloksne b=50mm, t=8mm</t>
  </si>
  <si>
    <t>Liekta tērauda sloksne b=50mm, t=8mm</t>
  </si>
  <si>
    <t>Monolīta pamata borts PB1</t>
  </si>
  <si>
    <t>Betonēšana, betons C8/10</t>
  </si>
  <si>
    <t>Betons C30/37</t>
  </si>
  <si>
    <t>Šķembas, fr.20/40</t>
  </si>
  <si>
    <t>Monolīta pamata borts PB2</t>
  </si>
  <si>
    <t>Esošās betona grīdas ar asfaltbetona segumu (projektējamās nojumes iekšā) demontāža</t>
  </si>
  <si>
    <t>Nožogojums (36,9m)</t>
  </si>
  <si>
    <t>Tērauda konstrukciju montāža- profils 40x40x4.0 S235</t>
  </si>
  <si>
    <t>Tērauda konstrukciju montāža- loksne 100x100x5.0 S235</t>
  </si>
  <si>
    <t>Tērauda konstrukciju montāža- leņķa profils 50x50x4.0 S235</t>
  </si>
  <si>
    <t>Tērauda konstrukciju montāža- sloksne 40x5.0 S235</t>
  </si>
  <si>
    <t>Enkurs S-KAH Ø6, L=65mm</t>
  </si>
  <si>
    <r>
      <t>Esošā betona seguma atjaunošana (60m</t>
    </r>
    <r>
      <rPr>
        <i/>
        <u/>
        <vertAlign val="superscript"/>
        <sz val="10"/>
        <rFont val="Arial"/>
        <family val="2"/>
      </rPr>
      <t>2</t>
    </r>
    <r>
      <rPr>
        <i/>
        <u/>
        <sz val="10"/>
        <rFont val="Arial"/>
        <family val="2"/>
      </rPr>
      <t>)</t>
    </r>
  </si>
  <si>
    <t>Betonēšana, betons C30/37 ar "Penetron admix" (vai ekvivalents) pildvielu, 120mm</t>
  </si>
  <si>
    <t xml:space="preserve">Tērauda konstrukciju attīrīšana un divreizēja gruntēšana </t>
  </si>
  <si>
    <t>Horizontālā saite HS1 (12 gab.)</t>
  </si>
  <si>
    <t>Tērauda konstrukciju montāža- loksne 120x120x10.0 S235</t>
  </si>
  <si>
    <t>Tērauda konstrukciju montāža- cauruļprofils 100x100x4.0 S355</t>
  </si>
  <si>
    <t>Tērauda konstrukciju montāža- loksne 100x120x10.0 S235</t>
  </si>
  <si>
    <t>Bultskrūve M20, L=65mm (1 gab.), uzgrieznis M20 (1 gab.) un papklāksne M20 (2 gab.)</t>
  </si>
  <si>
    <t>Horizontālā saite HS2 (12 gab.)</t>
  </si>
  <si>
    <t>Jumta seguma nesošie elementi</t>
  </si>
  <si>
    <t>Tērauda konstrukciju montāža- cauruļprofils 60x140x4.0 S235</t>
  </si>
  <si>
    <t>Tērauda konstrukciju montāža- cauruļprofils 50x50x5.0 S235</t>
  </si>
  <si>
    <t>Tērauda konstrukciju montāža- leņķa profils 75x75x6.0 S235</t>
  </si>
  <si>
    <t>Tērauda konstrukciju montāža- loksne 50x50x6.0 S235</t>
  </si>
  <si>
    <t>Tērauda konstrukciju montāža- cauruļprofils 50x50x4.0 S235</t>
  </si>
  <si>
    <t>LP-Z 150 t=2.0mm</t>
  </si>
  <si>
    <t>HAT H20 40x2.0mm</t>
  </si>
  <si>
    <t>Karkasa apšuvuma nesošie elementi</t>
  </si>
  <si>
    <t>Tērauda konstrukciju montāža- leņķa profils 70x70x6.0 S235</t>
  </si>
  <si>
    <t>LP-Z 100 t=1.5mm</t>
  </si>
  <si>
    <t>Kopne F1 (8 gab.)</t>
  </si>
  <si>
    <t>Tērauda konstrukciju montāža- cauruļprofils 120x200x7.1 S355</t>
  </si>
  <si>
    <t>Tērauda konstrukciju montāža- cauruļprofils 120x100x6.0 S355</t>
  </si>
  <si>
    <t>Tērauda konstrukciju montāža- cauruļprofils 100x80x4.0 S355</t>
  </si>
  <si>
    <t>Tērauda konstrukciju montāža- cauruļprofils 180x100x7.1 S355</t>
  </si>
  <si>
    <t>Tērauda konstrukciju montāža- loksne  t=12.0mm</t>
  </si>
  <si>
    <t>Tērauda konstrukciju montāža- loksne  t=8.0mm</t>
  </si>
  <si>
    <t>Tērauda konstrukciju montāža- loksne 200x120x6.0 S235</t>
  </si>
  <si>
    <t>Tērauda konstrukciju montāža- loksne 380x200x16.0 S235</t>
  </si>
  <si>
    <t>Bultskrūve M20, L=70mm (1 gab.), uzgrieznis M20 (1 gab.) un papklāksne M20 (2 gab.)</t>
  </si>
  <si>
    <t>Tērauda konstrukciju montāža- loksne 150x130x10.0 S235</t>
  </si>
  <si>
    <t>Kolonna K1 (16 gab.)</t>
  </si>
  <si>
    <t>Tērauda konstrukciju montāža- cauruļprofils 180x180x12.0 S355</t>
  </si>
  <si>
    <t>Tērauda konstrukciju montāža- loksne 400x400x20.0 S355</t>
  </si>
  <si>
    <t>Tērauda konstrukciju montāža- loksne 380x200x16.0 S355</t>
  </si>
  <si>
    <t>Tērauda konstrukciju montāža- loksne 200x130x10.0 S235</t>
  </si>
  <si>
    <t>Tērauda konstrukciju montāža- cauruļprofils 120x120x4.0 S355</t>
  </si>
  <si>
    <t>Tērauda konstrukciju montāža- loksne  t=10.0mm</t>
  </si>
  <si>
    <t>Tērauda konstrukciju montāža- loksne 140x140x10.0 S235</t>
  </si>
  <si>
    <t>Vertikālā saite VS2 (2 gab.)</t>
  </si>
  <si>
    <t>Vertikālā saite VS1 (4 gab.)</t>
  </si>
  <si>
    <t>Tērauda konstrukciju montāža- cauruļprofils 80x80x4.0 S355</t>
  </si>
  <si>
    <t>Horizontālā saite HS3 (2 gab.)</t>
  </si>
  <si>
    <t>Tērauda konstrukciju montāža- loksne 140x120x10.0 S235</t>
  </si>
  <si>
    <t>Esošās tērauda kāpņes pārvietošana</t>
  </si>
  <si>
    <t>Betonēšana</t>
  </si>
  <si>
    <t>Esošās estakādes daļas demontāža</t>
  </si>
  <si>
    <t>Esošo kāpņu saudzīga demontāža, tērauda konstrukcijas remonts, krāsošana</t>
  </si>
  <si>
    <t>Esošās estakādes demontāža, tērauda konstrukcijas remonts, krāsošana</t>
  </si>
  <si>
    <t>Jumta segums, fasādes apšuvums</t>
  </si>
  <si>
    <t>Jumta segums, fasādes apšuvums- profilētas metāla loksnes RUUKKI T20-24W-1100, t=0.5mm (vai ekvivalents) RR11 krāsa</t>
  </si>
  <si>
    <r>
      <t>m</t>
    </r>
    <r>
      <rPr>
        <vertAlign val="superscript"/>
        <sz val="10"/>
        <color indexed="8"/>
        <rFont val="Arial"/>
        <family val="2"/>
      </rPr>
      <t>2</t>
    </r>
  </si>
  <si>
    <t>124</t>
  </si>
  <si>
    <t>Skārda apdare Nr.1, t=0.5mm, ar PURAL pārklājumu, RR11 krāsa</t>
  </si>
  <si>
    <t>Skārda apdare Nr.2, t=0.5mm, ar PURAL pārklājumu, RR11 krāsa</t>
  </si>
  <si>
    <t>Skārda apdare Nr.3, t=0.5mm, ar PURAL pārklājumu, RR11 krāsa</t>
  </si>
  <si>
    <t>Skārda apdare Nr.4, t=0.5mm, ar PURAL pārklājumu, RR11 krāsa</t>
  </si>
  <si>
    <t>Skārda apdare Nr.5, t=0.5mm, ar PURAL pārklājumu, RR11 krāsa</t>
  </si>
  <si>
    <t>Skārda apdare Nr.6, t=0.5mm, ar PURAL pārklājumu, RR11 krāsa</t>
  </si>
  <si>
    <t>Skārda sniega barjera (L=2000), t=0.5mm, ar PURAL pārklājumu, RR11 krāsa</t>
  </si>
  <si>
    <t>Skārda tekne Ø150, t=0.5mm, ar PURAL pārklājumu, (ar turētāju solis 600mm) RR11 krāsa</t>
  </si>
  <si>
    <t>Skārda notekcaurule Ø150, t=0.5mm, ar PURAL pārklājumu, (ar pieslēgumu pie ārējās kanalizācijas zem zemes) RR11 krāsa</t>
  </si>
  <si>
    <t>Cinkotā skārda brīdinājuma zīme, L=4,5m, h=0,4m</t>
  </si>
  <si>
    <t>125</t>
  </si>
  <si>
    <t>126</t>
  </si>
  <si>
    <t>127</t>
  </si>
  <si>
    <t>128</t>
  </si>
  <si>
    <r>
      <t>Līkums OD160 90</t>
    </r>
    <r>
      <rPr>
        <vertAlign val="superscript"/>
        <sz val="10"/>
        <rFont val="Arial"/>
        <family val="2"/>
      </rPr>
      <t>o</t>
    </r>
  </si>
  <si>
    <r>
      <t>Līkums OD110 45</t>
    </r>
    <r>
      <rPr>
        <vertAlign val="superscript"/>
        <sz val="10"/>
        <rFont val="Arial"/>
        <family val="2"/>
      </rPr>
      <t>o</t>
    </r>
  </si>
  <si>
    <t>Esošā asfaltbetona seguma demontāža</t>
  </si>
  <si>
    <t>Asfaltbetona seguma virskārtas atjaunošana</t>
  </si>
  <si>
    <t xml:space="preserve">Jauna asfaltbetona seguma ierīkošana </t>
  </si>
  <si>
    <t>Dolomīta šķembu pamatojums, fr.0-45 20cm biezumā</t>
  </si>
  <si>
    <t>Smilts drenējošā kārta  min 45cm biezumā  uz noblietētas esošās grunts</t>
  </si>
  <si>
    <r>
      <t>m</t>
    </r>
    <r>
      <rPr>
        <vertAlign val="superscript"/>
        <sz val="10"/>
        <rFont val="Arial"/>
        <family val="2"/>
      </rPr>
      <t>3</t>
    </r>
  </si>
  <si>
    <t>Asfalts ACb-16 6cm</t>
  </si>
  <si>
    <t>Asfalts AC-11 4cm</t>
  </si>
  <si>
    <t>Dolomīta šķembu pamatojums, fr.0-45 12cm biezumā uz noblietētas esošās grunts</t>
  </si>
  <si>
    <t xml:space="preserve"> 3.1</t>
  </si>
  <si>
    <t xml:space="preserve"> 3.2</t>
  </si>
  <si>
    <t>Esošās aizsargapmales demontāža</t>
  </si>
  <si>
    <t>Zāliena ierīkošana</t>
  </si>
  <si>
    <t>Betona seguma demontāža sliežu ceļa iekšā</t>
  </si>
  <si>
    <t>Esošā tērauda žoga demontāža</t>
  </si>
  <si>
    <t>Žoga demontāža 2,0 m attālumā no pēdējās kolonnas, pēc būvdarbu pabeigšanas demontētais žogs 2,0m uzstādāms atpakaļ ( ar remontu un krāsošanu, ja nepieciešams)</t>
  </si>
  <si>
    <t>Traucējošā uzbēruma demontāža ar esošo dzelzceļa atturi. Pēc būvdarbu pabeigšanas atgriezt uzbērumu un atturi atpakaļ un nogāzi apzaļumot</t>
  </si>
  <si>
    <t>Būvgružu utilizācija</t>
  </si>
  <si>
    <t>Būvgružu konteiners (2,6x1,7x1,6m)</t>
  </si>
  <si>
    <t>Būvlaukuma apgaismojums- prožektori IP50 4x300W</t>
  </si>
  <si>
    <t>mēn.</t>
  </si>
  <si>
    <t>Būvlaukuma sadzīves telpu uzstādīšana un aizvešana (2gb.)</t>
  </si>
  <si>
    <t>Noliktavas telpu uzstādīšana un aizvešana (2gb.)</t>
  </si>
  <si>
    <t>BIO tualetes uzstādīšana, apkalpošana un aizvešana (3 gb.)</t>
  </si>
  <si>
    <t>Mobilas roku mazgātnes un dušas uzstādīšana, apkalpošana un aizvešana (3 gb.)</t>
  </si>
  <si>
    <t>Darba aizsardzības inventāra stends</t>
  </si>
  <si>
    <t>ACO Powerdrain V 125/150 P (kanāla platums 125mm, kanāla garums 1000mm)  vai ekvivalents</t>
  </si>
  <si>
    <r>
      <t>Tāme sastādīta:</t>
    </r>
    <r>
      <rPr>
        <i/>
        <sz val="11"/>
        <rFont val="Arial"/>
        <family val="2"/>
        <charset val="204"/>
      </rPr>
      <t xml:space="preserve"> </t>
    </r>
  </si>
  <si>
    <t>Virsizdevumi __%</t>
  </si>
  <si>
    <t>Peļņa __%</t>
  </si>
  <si>
    <t xml:space="preserve">Piezīmes. </t>
  </si>
  <si>
    <t xml:space="preserve">1. Būvuzņēmējam jāievērtē darbu apjomu sarakstā minēto darbu veikšanai nepieciešamie materiāli un papildus darbi, kas nav minēti šajā sarakstā, bet bez </t>
  </si>
  <si>
    <t xml:space="preserve">    kuriem nebūtu iespējama būvdarbu tehnoloģiski pareiza un spēkā esošiem normatīviem atbilstoša veikšana pilnā apmērā.</t>
  </si>
  <si>
    <t>2. Darbu apjomu sarakstu skatīt kopā ar rasējumiem un specifikācijām. Gadījumā, ja darbu apjomi nesakrīt ar rasējumiem vai specifikācijām, par pareiziem</t>
  </si>
  <si>
    <t xml:space="preserve">    jāuzskata rasējumos esošie darbu apjomi.</t>
  </si>
  <si>
    <t>3. Atsevišķu materiālu apjomi doti bez rezerves.</t>
  </si>
  <si>
    <t>4. Tāmēs ietvertos konkrēto ražotāju materiālus un izstrādājumus var aizvietot ar analogiem citu ražotāju materiāliem un izstrādājumiem, saskaņojot ar Arhitektu un Pasūtītāju.</t>
  </si>
  <si>
    <r>
      <t>Pārvietojamās būvniecības sastatnes (1,5x3,0mxh</t>
    </r>
    <r>
      <rPr>
        <vertAlign val="subscript"/>
        <sz val="10"/>
        <rFont val="Arial"/>
        <family val="2"/>
      </rPr>
      <t>max</t>
    </r>
    <r>
      <rPr>
        <sz val="10"/>
        <rFont val="Arial"/>
        <family val="2"/>
      </rPr>
      <t>=9m)</t>
    </r>
  </si>
  <si>
    <t>ACO Powerdrain smilšķērājs V 125/150 (platums 125mm, garums 500mm,augstums 500mm) vai ekvivalents</t>
  </si>
  <si>
    <t>Stacionārs apkalpošanas drošības arīkojums</t>
  </si>
  <si>
    <t>Horizontālā cietās enkura līnijas "UpRider" (vai ekvivalents) Ieskaitot visus stiprināšanas elementus un mehānismus,
palīgierīces, cilvēka turēšanas iekārtu un t.t.,</t>
  </si>
  <si>
    <t>Chalmit Protecta III Ex, IP6x vai ekvivalents</t>
  </si>
  <si>
    <t>Chalmit HDL106N Ex, IP6x vai ekvivalents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</si>
</sst>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35">
    <font>
      <sz val="10"/>
      <name val="Arial"/>
      <charset val="186"/>
    </font>
    <font>
      <sz val="11"/>
      <color theme="1"/>
      <name val="Calibri"/>
      <family val="2"/>
      <charset val="186"/>
      <scheme val="minor"/>
    </font>
    <font>
      <sz val="8"/>
      <name val="Arial"/>
      <family val="2"/>
      <charset val="186"/>
    </font>
    <font>
      <sz val="10"/>
      <name val="Arial"/>
      <family val="2"/>
    </font>
    <font>
      <sz val="11"/>
      <name val="Arial"/>
      <family val="2"/>
    </font>
    <font>
      <b/>
      <sz val="10"/>
      <name val="Arial"/>
      <family val="2"/>
    </font>
    <font>
      <b/>
      <sz val="11"/>
      <name val="Arial"/>
      <family val="2"/>
    </font>
    <font>
      <i/>
      <sz val="10"/>
      <name val="Arial"/>
      <family val="2"/>
      <charset val="186"/>
    </font>
    <font>
      <b/>
      <sz val="10"/>
      <name val="Arial"/>
      <family val="2"/>
      <charset val="186"/>
    </font>
    <font>
      <sz val="10"/>
      <name val="Arial"/>
      <family val="2"/>
      <charset val="186"/>
    </font>
    <font>
      <sz val="10"/>
      <name val="Arial"/>
      <family val="2"/>
      <charset val="204"/>
    </font>
    <font>
      <sz val="11"/>
      <name val="Arial"/>
      <family val="2"/>
      <charset val="186"/>
    </font>
    <font>
      <i/>
      <sz val="11"/>
      <name val="Arial"/>
      <family val="2"/>
    </font>
    <font>
      <b/>
      <i/>
      <sz val="9"/>
      <name val="Arial"/>
      <family val="2"/>
    </font>
    <font>
      <u/>
      <sz val="11"/>
      <name val="Arial"/>
      <family val="2"/>
    </font>
    <font>
      <i/>
      <sz val="10"/>
      <name val="Arial"/>
      <family val="2"/>
    </font>
    <font>
      <b/>
      <i/>
      <sz val="11"/>
      <name val="Arial"/>
      <family val="2"/>
    </font>
    <font>
      <b/>
      <i/>
      <u/>
      <sz val="11"/>
      <name val="Arial"/>
      <family val="2"/>
      <charset val="186"/>
    </font>
    <font>
      <sz val="10"/>
      <color indexed="8"/>
      <name val="Arial"/>
      <family val="2"/>
      <charset val="186"/>
    </font>
    <font>
      <sz val="10"/>
      <color indexed="10"/>
      <name val="Arial"/>
      <family val="2"/>
      <charset val="186"/>
    </font>
    <font>
      <b/>
      <sz val="10"/>
      <name val="Arial"/>
      <family val="2"/>
      <charset val="204"/>
    </font>
    <font>
      <i/>
      <sz val="11"/>
      <name val="Arial"/>
      <family val="2"/>
      <charset val="204"/>
    </font>
    <font>
      <i/>
      <sz val="10"/>
      <name val="Arial"/>
      <family val="2"/>
      <charset val="204"/>
    </font>
    <font>
      <b/>
      <sz val="10"/>
      <color indexed="8"/>
      <name val="Arial"/>
      <family val="2"/>
    </font>
    <font>
      <b/>
      <sz val="10"/>
      <color indexed="10"/>
      <name val="Arial"/>
      <family val="2"/>
    </font>
    <font>
      <sz val="10"/>
      <color indexed="8"/>
      <name val="Arial"/>
      <family val="2"/>
    </font>
    <font>
      <sz val="10"/>
      <color indexed="10"/>
      <name val="Arial"/>
      <family val="2"/>
    </font>
    <font>
      <i/>
      <u/>
      <sz val="10"/>
      <name val="Arial"/>
      <family val="2"/>
    </font>
    <font>
      <vertAlign val="superscript"/>
      <sz val="10"/>
      <color indexed="8"/>
      <name val="Arial"/>
      <family val="2"/>
    </font>
    <font>
      <vertAlign val="superscript"/>
      <sz val="10"/>
      <name val="Arial"/>
      <family val="2"/>
    </font>
    <font>
      <i/>
      <u/>
      <vertAlign val="superscript"/>
      <sz val="10"/>
      <name val="Arial"/>
      <family val="2"/>
    </font>
    <font>
      <sz val="11"/>
      <color indexed="8"/>
      <name val="Calibri"/>
      <family val="2"/>
      <charset val="186"/>
    </font>
    <font>
      <sz val="10"/>
      <name val="Ariel"/>
      <charset val="186"/>
    </font>
    <font>
      <vertAlign val="subscript"/>
      <sz val="10"/>
      <name val="Arial"/>
      <family val="2"/>
    </font>
    <font>
      <sz val="10"/>
      <name val="Arial Baltic"/>
      <charset val="186"/>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hair">
        <color indexed="64"/>
      </top>
      <bottom/>
      <diagonal/>
    </border>
    <border>
      <left/>
      <right style="thin">
        <color indexed="64"/>
      </right>
      <top/>
      <bottom style="hair">
        <color indexed="64"/>
      </bottom>
      <diagonal/>
    </border>
  </borders>
  <cellStyleXfs count="7">
    <xf numFmtId="0" fontId="0" fillId="0" borderId="0"/>
    <xf numFmtId="0" fontId="9" fillId="0" borderId="0"/>
    <xf numFmtId="0" fontId="9" fillId="0" borderId="0"/>
    <xf numFmtId="0" fontId="9" fillId="0" borderId="0"/>
    <xf numFmtId="0" fontId="10" fillId="0" borderId="0"/>
    <xf numFmtId="0" fontId="10" fillId="0" borderId="0"/>
    <xf numFmtId="0" fontId="31" fillId="0" borderId="0"/>
  </cellStyleXfs>
  <cellXfs count="330">
    <xf numFmtId="0" fontId="0" fillId="0" borderId="0" xfId="0"/>
    <xf numFmtId="0" fontId="3" fillId="0" borderId="0" xfId="0" applyFont="1" applyAlignment="1">
      <alignment horizontal="center" vertical="top" wrapText="1"/>
    </xf>
    <xf numFmtId="0" fontId="3" fillId="0" borderId="0" xfId="0" applyFont="1" applyAlignment="1">
      <alignment vertical="top" wrapText="1"/>
    </xf>
    <xf numFmtId="0" fontId="3" fillId="0" borderId="0" xfId="0" applyFont="1" applyAlignment="1">
      <alignment horizontal="center" vertical="top"/>
    </xf>
    <xf numFmtId="0" fontId="3" fillId="0" borderId="0" xfId="0" applyFont="1" applyAlignment="1">
      <alignment vertical="top"/>
    </xf>
    <xf numFmtId="2" fontId="3" fillId="0" borderId="0" xfId="0" applyNumberFormat="1" applyFont="1" applyAlignment="1">
      <alignment vertical="top"/>
    </xf>
    <xf numFmtId="0" fontId="3" fillId="0" borderId="0" xfId="0" applyFont="1"/>
    <xf numFmtId="0" fontId="4" fillId="0" borderId="0" xfId="0" applyFont="1" applyAlignment="1">
      <alignment horizontal="left" vertical="top"/>
    </xf>
    <xf numFmtId="0" fontId="3" fillId="0" borderId="2" xfId="0" applyFont="1" applyBorder="1" applyAlignment="1">
      <alignment horizontal="center" vertical="top"/>
    </xf>
    <xf numFmtId="0" fontId="3" fillId="0" borderId="3" xfId="0" applyFont="1" applyBorder="1" applyAlignment="1">
      <alignment horizontal="center" vertical="top"/>
    </xf>
    <xf numFmtId="0" fontId="5" fillId="0" borderId="4" xfId="0" applyFont="1" applyBorder="1" applyAlignment="1">
      <alignment horizontal="right" vertical="top" wrapText="1"/>
    </xf>
    <xf numFmtId="0" fontId="5" fillId="0" borderId="3" xfId="0" applyFont="1" applyBorder="1" applyAlignment="1">
      <alignment horizontal="right" vertical="top" wrapText="1"/>
    </xf>
    <xf numFmtId="0" fontId="3" fillId="0" borderId="5" xfId="0" applyFont="1" applyBorder="1" applyAlignment="1">
      <alignment horizontal="center" vertical="top"/>
    </xf>
    <xf numFmtId="0" fontId="3" fillId="0" borderId="6" xfId="0" applyFont="1" applyBorder="1" applyAlignment="1">
      <alignment horizontal="center" vertical="top"/>
    </xf>
    <xf numFmtId="0" fontId="3" fillId="0" borderId="7" xfId="0" applyFont="1" applyBorder="1" applyAlignment="1">
      <alignment horizontal="center" vertical="top"/>
    </xf>
    <xf numFmtId="0" fontId="3" fillId="0" borderId="8" xfId="0" applyFont="1" applyBorder="1" applyAlignment="1">
      <alignment horizontal="center" vertical="top" wrapText="1"/>
    </xf>
    <xf numFmtId="0" fontId="3" fillId="0" borderId="6" xfId="0" applyFont="1" applyBorder="1" applyAlignment="1">
      <alignment vertical="top" wrapText="1"/>
    </xf>
    <xf numFmtId="0" fontId="3" fillId="0" borderId="6" xfId="0" applyFont="1" applyBorder="1" applyAlignment="1">
      <alignment vertical="top"/>
    </xf>
    <xf numFmtId="2" fontId="3" fillId="0" borderId="5" xfId="0" applyNumberFormat="1" applyFont="1" applyBorder="1" applyAlignment="1">
      <alignment vertical="top"/>
    </xf>
    <xf numFmtId="2" fontId="3" fillId="0" borderId="6" xfId="0" applyNumberFormat="1" applyFont="1" applyBorder="1" applyAlignment="1">
      <alignment vertical="top"/>
    </xf>
    <xf numFmtId="0" fontId="5" fillId="0" borderId="0" xfId="0" applyFont="1"/>
    <xf numFmtId="0" fontId="3" fillId="2" borderId="0" xfId="0" applyFont="1" applyFill="1" applyAlignment="1">
      <alignment horizontal="center" vertical="top" wrapText="1"/>
    </xf>
    <xf numFmtId="0" fontId="3" fillId="2" borderId="0" xfId="0" applyFont="1" applyFill="1" applyAlignment="1">
      <alignment horizontal="center" vertical="top"/>
    </xf>
    <xf numFmtId="0" fontId="3" fillId="2" borderId="0" xfId="0" applyFont="1" applyFill="1" applyAlignment="1">
      <alignment vertical="top"/>
    </xf>
    <xf numFmtId="2" fontId="3" fillId="2" borderId="0" xfId="0" applyNumberFormat="1" applyFont="1" applyFill="1" applyAlignment="1">
      <alignment vertical="top"/>
    </xf>
    <xf numFmtId="0" fontId="3" fillId="2" borderId="0" xfId="0" applyFont="1" applyFill="1"/>
    <xf numFmtId="0" fontId="3" fillId="0" borderId="0" xfId="0" applyFont="1" applyFill="1" applyAlignment="1">
      <alignment horizontal="center" vertical="top" wrapText="1"/>
    </xf>
    <xf numFmtId="0" fontId="6" fillId="0" borderId="0" xfId="0" applyFont="1" applyFill="1" applyAlignment="1">
      <alignment vertical="top"/>
    </xf>
    <xf numFmtId="0" fontId="3" fillId="0" borderId="0" xfId="0" applyFont="1" applyFill="1" applyAlignment="1">
      <alignment vertical="center"/>
    </xf>
    <xf numFmtId="0" fontId="3" fillId="0" borderId="5" xfId="0" applyFont="1" applyBorder="1" applyAlignment="1">
      <alignment horizontal="left" vertical="top" wrapText="1"/>
    </xf>
    <xf numFmtId="4" fontId="3" fillId="0" borderId="0" xfId="0" applyNumberFormat="1" applyFont="1"/>
    <xf numFmtId="4" fontId="3" fillId="0" borderId="3" xfId="0" applyNumberFormat="1" applyFont="1" applyBorder="1" applyAlignment="1">
      <alignment horizontal="right" vertical="top" wrapText="1"/>
    </xf>
    <xf numFmtId="4" fontId="3" fillId="0" borderId="8" xfId="0" applyNumberFormat="1" applyFont="1" applyBorder="1" applyAlignment="1">
      <alignment horizontal="right" vertical="top"/>
    </xf>
    <xf numFmtId="4" fontId="3" fillId="0" borderId="3" xfId="0" applyNumberFormat="1" applyFont="1" applyBorder="1" applyAlignment="1">
      <alignment horizontal="right" vertical="top"/>
    </xf>
    <xf numFmtId="4" fontId="3" fillId="0" borderId="3" xfId="0" applyNumberFormat="1" applyFont="1" applyBorder="1" applyAlignment="1">
      <alignment vertical="top"/>
    </xf>
    <xf numFmtId="4" fontId="3" fillId="0" borderId="1" xfId="0" applyNumberFormat="1" applyFont="1" applyBorder="1" applyAlignment="1">
      <alignment vertical="top" wrapText="1"/>
    </xf>
    <xf numFmtId="4" fontId="3" fillId="0" borderId="0" xfId="0" applyNumberFormat="1" applyFont="1" applyAlignment="1">
      <alignment horizontal="center" vertical="top"/>
    </xf>
    <xf numFmtId="4" fontId="3" fillId="0" borderId="0" xfId="0" applyNumberFormat="1" applyFont="1" applyAlignment="1">
      <alignment vertical="top"/>
    </xf>
    <xf numFmtId="2" fontId="3" fillId="0" borderId="1" xfId="0" applyNumberFormat="1" applyFont="1" applyBorder="1" applyAlignment="1">
      <alignment horizontal="center" vertical="center" wrapText="1"/>
    </xf>
    <xf numFmtId="4" fontId="8" fillId="0" borderId="1" xfId="0" applyNumberFormat="1" applyFont="1" applyBorder="1" applyAlignment="1">
      <alignment vertical="top" wrapText="1"/>
    </xf>
    <xf numFmtId="0" fontId="3" fillId="0" borderId="10" xfId="0" applyFont="1" applyBorder="1" applyAlignment="1">
      <alignment horizontal="center" vertical="center"/>
    </xf>
    <xf numFmtId="0" fontId="3" fillId="0" borderId="4" xfId="0" applyFont="1" applyBorder="1" applyAlignment="1">
      <alignment horizontal="center" vertical="center"/>
    </xf>
    <xf numFmtId="0" fontId="3" fillId="0" borderId="11" xfId="0" applyFont="1" applyBorder="1" applyAlignment="1">
      <alignment horizontal="left" vertical="center" wrapText="1"/>
    </xf>
    <xf numFmtId="4" fontId="3" fillId="0" borderId="4" xfId="0" applyNumberFormat="1" applyFont="1" applyBorder="1" applyAlignment="1">
      <alignment horizontal="right" vertical="center" wrapText="1"/>
    </xf>
    <xf numFmtId="4" fontId="3" fillId="0" borderId="11" xfId="0" applyNumberFormat="1" applyFont="1" applyBorder="1" applyAlignment="1">
      <alignment horizontal="right" vertical="center"/>
    </xf>
    <xf numFmtId="4" fontId="3" fillId="0" borderId="4" xfId="0" applyNumberFormat="1" applyFont="1" applyBorder="1" applyAlignment="1">
      <alignment horizontal="right" vertical="center"/>
    </xf>
    <xf numFmtId="4" fontId="3" fillId="0" borderId="4" xfId="0" applyNumberFormat="1" applyFont="1" applyBorder="1" applyAlignment="1">
      <alignment vertical="center"/>
    </xf>
    <xf numFmtId="4" fontId="3" fillId="0" borderId="0" xfId="0" applyNumberFormat="1" applyFont="1" applyAlignment="1">
      <alignment vertical="center"/>
    </xf>
    <xf numFmtId="0" fontId="3" fillId="0" borderId="0" xfId="0" applyFont="1" applyAlignment="1">
      <alignment vertical="center"/>
    </xf>
    <xf numFmtId="0" fontId="3" fillId="0" borderId="0" xfId="0" applyFont="1" applyFill="1"/>
    <xf numFmtId="2" fontId="3" fillId="0" borderId="0" xfId="0" applyNumberFormat="1" applyFont="1" applyFill="1" applyBorder="1" applyAlignment="1">
      <alignment vertical="top"/>
    </xf>
    <xf numFmtId="0" fontId="3" fillId="0" borderId="0" xfId="0" applyFont="1" applyFill="1" applyBorder="1"/>
    <xf numFmtId="0" fontId="4" fillId="0" borderId="0" xfId="0" applyFont="1" applyFill="1" applyAlignment="1">
      <alignment horizontal="left" vertical="top"/>
    </xf>
    <xf numFmtId="0" fontId="3" fillId="0" borderId="0" xfId="0" applyFont="1" applyFill="1" applyAlignment="1">
      <alignment horizontal="center" vertical="top"/>
    </xf>
    <xf numFmtId="0" fontId="3" fillId="0" borderId="0" xfId="0" applyFont="1" applyFill="1" applyAlignment="1">
      <alignment vertical="top"/>
    </xf>
    <xf numFmtId="2" fontId="3" fillId="0" borderId="0" xfId="0" applyNumberFormat="1" applyFont="1" applyFill="1" applyAlignment="1">
      <alignment vertical="top"/>
    </xf>
    <xf numFmtId="0" fontId="3" fillId="0" borderId="0" xfId="0" applyFont="1" applyFill="1" applyBorder="1" applyAlignment="1">
      <alignment vertical="center"/>
    </xf>
    <xf numFmtId="0" fontId="3" fillId="0" borderId="1" xfId="0" applyFont="1" applyFill="1" applyBorder="1" applyAlignment="1">
      <alignment horizontal="center" vertical="center" textRotation="90" wrapText="1"/>
    </xf>
    <xf numFmtId="2" fontId="3" fillId="0" borderId="1" xfId="0" applyNumberFormat="1" applyFont="1" applyFill="1" applyBorder="1" applyAlignment="1">
      <alignment horizontal="center" vertical="center" textRotation="90" wrapText="1"/>
    </xf>
    <xf numFmtId="0" fontId="3" fillId="0" borderId="0" xfId="0" applyFont="1" applyFill="1" applyAlignment="1">
      <alignment vertical="top" wrapText="1"/>
    </xf>
    <xf numFmtId="0" fontId="9" fillId="0" borderId="0" xfId="0" applyFont="1" applyAlignment="1">
      <alignment horizontal="center" vertical="top"/>
    </xf>
    <xf numFmtId="0" fontId="9" fillId="0" borderId="0" xfId="0" applyFont="1" applyFill="1" applyAlignment="1">
      <alignment horizontal="center" vertical="top" wrapText="1"/>
    </xf>
    <xf numFmtId="0" fontId="9" fillId="0" borderId="0" xfId="0" applyFont="1" applyAlignment="1">
      <alignment vertical="top" wrapText="1"/>
    </xf>
    <xf numFmtId="0" fontId="9" fillId="0" borderId="0" xfId="0" applyFont="1" applyBorder="1" applyAlignment="1">
      <alignment vertical="top" wrapText="1"/>
    </xf>
    <xf numFmtId="0" fontId="9" fillId="0" borderId="0" xfId="0" applyFont="1" applyAlignment="1">
      <alignment horizontal="center" vertical="top" wrapText="1"/>
    </xf>
    <xf numFmtId="0" fontId="9" fillId="0" borderId="20" xfId="0" applyFont="1" applyBorder="1" applyAlignment="1">
      <alignment horizontal="center" vertical="top"/>
    </xf>
    <xf numFmtId="0" fontId="9" fillId="0" borderId="21" xfId="0" applyFont="1" applyBorder="1" applyAlignment="1">
      <alignment horizontal="center" vertical="top" wrapText="1"/>
    </xf>
    <xf numFmtId="0" fontId="9" fillId="0" borderId="0" xfId="0" applyFont="1" applyAlignment="1">
      <alignment horizontal="left" vertical="top"/>
    </xf>
    <xf numFmtId="2" fontId="3" fillId="0" borderId="12" xfId="0" applyNumberFormat="1" applyFont="1" applyFill="1" applyBorder="1" applyAlignment="1">
      <alignment horizontal="right" vertical="center"/>
    </xf>
    <xf numFmtId="0" fontId="12" fillId="0" borderId="0" xfId="0" applyFont="1" applyFill="1" applyAlignment="1">
      <alignment vertical="top"/>
    </xf>
    <xf numFmtId="0" fontId="14" fillId="0" borderId="0" xfId="0" applyFont="1" applyFill="1" applyBorder="1" applyAlignment="1">
      <alignment vertical="top"/>
    </xf>
    <xf numFmtId="2" fontId="12" fillId="0" borderId="0" xfId="0" applyNumberFormat="1" applyFont="1" applyAlignment="1">
      <alignment vertical="top"/>
    </xf>
    <xf numFmtId="0" fontId="12" fillId="0" borderId="0" xfId="0" applyFont="1" applyAlignment="1">
      <alignment vertical="top" wrapText="1"/>
    </xf>
    <xf numFmtId="0" fontId="16" fillId="0" borderId="0" xfId="0" applyFont="1" applyAlignment="1">
      <alignment horizontal="center" vertical="top"/>
    </xf>
    <xf numFmtId="2" fontId="12" fillId="0" borderId="0" xfId="0" applyNumberFormat="1" applyFont="1" applyFill="1" applyAlignment="1">
      <alignment vertical="top" wrapText="1"/>
    </xf>
    <xf numFmtId="0" fontId="12" fillId="0" borderId="0" xfId="0" applyFont="1" applyAlignment="1">
      <alignment vertical="top"/>
    </xf>
    <xf numFmtId="0" fontId="12" fillId="0" borderId="0" xfId="0" applyFont="1" applyAlignment="1">
      <alignment horizontal="center" vertical="top" wrapText="1"/>
    </xf>
    <xf numFmtId="0" fontId="12" fillId="0" borderId="0" xfId="0" applyFont="1" applyAlignment="1">
      <alignment horizontal="center" vertical="top"/>
    </xf>
    <xf numFmtId="0" fontId="5" fillId="0" borderId="0" xfId="0" applyFont="1" applyAlignment="1">
      <alignment horizontal="center" vertical="top"/>
    </xf>
    <xf numFmtId="0" fontId="5" fillId="0" borderId="6" xfId="0" applyFont="1" applyBorder="1" applyAlignment="1">
      <alignment horizontal="right" vertical="top" wrapText="1"/>
    </xf>
    <xf numFmtId="4" fontId="5" fillId="0" borderId="1" xfId="0" applyNumberFormat="1" applyFont="1" applyBorder="1" applyAlignment="1">
      <alignment horizontal="right" vertical="top" wrapText="1"/>
    </xf>
    <xf numFmtId="4" fontId="5" fillId="0" borderId="1" xfId="0" applyNumberFormat="1" applyFont="1" applyBorder="1" applyAlignment="1">
      <alignment horizontal="right" vertical="top"/>
    </xf>
    <xf numFmtId="4" fontId="5" fillId="0" borderId="1" xfId="0" applyNumberFormat="1" applyFont="1" applyBorder="1" applyAlignment="1">
      <alignment vertical="top"/>
    </xf>
    <xf numFmtId="4" fontId="5" fillId="0" borderId="0" xfId="0" applyNumberFormat="1" applyFont="1"/>
    <xf numFmtId="0" fontId="15" fillId="0" borderId="4" xfId="0" applyFont="1" applyBorder="1" applyAlignment="1">
      <alignment horizontal="right" vertical="top" wrapText="1"/>
    </xf>
    <xf numFmtId="4" fontId="5" fillId="0" borderId="1" xfId="0" applyNumberFormat="1" applyFont="1" applyBorder="1" applyAlignment="1">
      <alignment vertical="top" wrapText="1"/>
    </xf>
    <xf numFmtId="0" fontId="9" fillId="0" borderId="0" xfId="0" applyFont="1"/>
    <xf numFmtId="0" fontId="9" fillId="0" borderId="0" xfId="0" applyFont="1" applyBorder="1" applyAlignment="1">
      <alignment vertical="center"/>
    </xf>
    <xf numFmtId="4" fontId="9" fillId="0" borderId="0" xfId="0" applyNumberFormat="1" applyFont="1"/>
    <xf numFmtId="0" fontId="9" fillId="0" borderId="0" xfId="0" applyFont="1" applyAlignment="1">
      <alignment vertical="top"/>
    </xf>
    <xf numFmtId="2" fontId="9" fillId="0" borderId="0" xfId="0" applyNumberFormat="1" applyFont="1" applyAlignment="1">
      <alignment vertical="top"/>
    </xf>
    <xf numFmtId="0" fontId="9" fillId="0" borderId="0" xfId="0" applyFont="1" applyFill="1" applyBorder="1" applyAlignment="1">
      <alignment horizontal="left" vertical="top" wrapText="1"/>
    </xf>
    <xf numFmtId="0" fontId="9" fillId="0" borderId="0" xfId="0" applyFont="1" applyFill="1" applyBorder="1" applyAlignment="1">
      <alignment horizontal="center" vertical="top" wrapText="1"/>
    </xf>
    <xf numFmtId="0" fontId="9" fillId="0" borderId="0" xfId="0" applyFont="1" applyFill="1" applyAlignment="1">
      <alignment horizontal="center" vertical="top"/>
    </xf>
    <xf numFmtId="0" fontId="9" fillId="0" borderId="0" xfId="0" applyFont="1" applyFill="1" applyBorder="1" applyAlignment="1">
      <alignment vertical="top" wrapText="1"/>
    </xf>
    <xf numFmtId="0" fontId="9" fillId="0" borderId="0" xfId="0" applyFont="1" applyFill="1" applyAlignment="1">
      <alignment vertical="top" wrapText="1"/>
    </xf>
    <xf numFmtId="0" fontId="9" fillId="0" borderId="0" xfId="0" applyFont="1" applyFill="1" applyAlignment="1">
      <alignment horizontal="left" vertical="top"/>
    </xf>
    <xf numFmtId="0" fontId="9" fillId="0" borderId="1" xfId="0" applyFont="1" applyBorder="1" applyAlignment="1">
      <alignment vertical="top" wrapText="1"/>
    </xf>
    <xf numFmtId="0" fontId="9" fillId="0" borderId="1" xfId="0" applyFont="1" applyBorder="1" applyAlignment="1">
      <alignment horizontal="center" vertical="top"/>
    </xf>
    <xf numFmtId="0" fontId="9" fillId="0" borderId="1" xfId="0" applyFont="1" applyBorder="1" applyAlignment="1">
      <alignment horizontal="left" vertical="top" wrapText="1"/>
    </xf>
    <xf numFmtId="4" fontId="9" fillId="0" borderId="1" xfId="0" applyNumberFormat="1" applyFont="1" applyBorder="1" applyAlignment="1">
      <alignment vertical="top" wrapText="1"/>
    </xf>
    <xf numFmtId="0" fontId="9" fillId="0" borderId="1" xfId="0" applyFont="1" applyBorder="1" applyAlignment="1">
      <alignment horizontal="center" vertical="top" wrapText="1"/>
    </xf>
    <xf numFmtId="0" fontId="8" fillId="0" borderId="13" xfId="0" applyFont="1" applyBorder="1" applyAlignment="1">
      <alignment horizontal="right" vertical="top" wrapText="1"/>
    </xf>
    <xf numFmtId="0" fontId="9" fillId="0" borderId="0" xfId="0" applyFont="1" applyBorder="1" applyAlignment="1">
      <alignment horizontal="center" vertical="top"/>
    </xf>
    <xf numFmtId="0" fontId="8" fillId="0" borderId="0" xfId="0" applyFont="1" applyBorder="1" applyAlignment="1">
      <alignment horizontal="right" vertical="top" wrapText="1"/>
    </xf>
    <xf numFmtId="0" fontId="11" fillId="0" borderId="0" xfId="0" applyFont="1" applyAlignment="1">
      <alignment vertical="top"/>
    </xf>
    <xf numFmtId="0" fontId="9" fillId="0" borderId="0" xfId="0" applyFont="1" applyFill="1" applyAlignment="1">
      <alignment vertical="top"/>
    </xf>
    <xf numFmtId="2" fontId="9" fillId="0" borderId="0" xfId="0" applyNumberFormat="1" applyFont="1" applyFill="1" applyAlignment="1">
      <alignment vertical="top"/>
    </xf>
    <xf numFmtId="0" fontId="9" fillId="0" borderId="0" xfId="0" applyFont="1" applyFill="1"/>
    <xf numFmtId="0" fontId="9" fillId="0" borderId="0" xfId="0" applyFont="1" applyAlignment="1">
      <alignment horizontal="right" vertical="top"/>
    </xf>
    <xf numFmtId="0" fontId="9" fillId="0" borderId="0" xfId="0" applyFont="1" applyFill="1" applyBorder="1" applyAlignment="1">
      <alignment horizontal="center" vertical="top"/>
    </xf>
    <xf numFmtId="2" fontId="9" fillId="0" borderId="0" xfId="0" applyNumberFormat="1" applyFont="1" applyFill="1" applyBorder="1" applyAlignment="1">
      <alignment vertical="top"/>
    </xf>
    <xf numFmtId="0" fontId="9" fillId="0" borderId="0" xfId="0" applyFont="1" applyBorder="1"/>
    <xf numFmtId="2" fontId="3" fillId="0" borderId="9" xfId="0" applyNumberFormat="1" applyFont="1" applyFill="1" applyBorder="1" applyAlignment="1">
      <alignment vertical="center"/>
    </xf>
    <xf numFmtId="4" fontId="12" fillId="0" borderId="0" xfId="0" applyNumberFormat="1" applyFont="1" applyAlignment="1">
      <alignment horizontal="right" vertical="top"/>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17" xfId="0" applyFont="1" applyFill="1" applyBorder="1" applyAlignment="1">
      <alignment horizontal="right" vertical="center" wrapText="1"/>
    </xf>
    <xf numFmtId="0" fontId="9" fillId="0" borderId="4" xfId="0" applyFont="1" applyFill="1" applyBorder="1" applyAlignment="1">
      <alignment horizontal="center" vertical="center"/>
    </xf>
    <xf numFmtId="0" fontId="9" fillId="0" borderId="4" xfId="0" applyFont="1" applyFill="1" applyBorder="1" applyAlignment="1">
      <alignment horizontal="left" vertical="center" wrapText="1"/>
    </xf>
    <xf numFmtId="0" fontId="9" fillId="0" borderId="4" xfId="0" applyFont="1" applyFill="1" applyBorder="1" applyAlignment="1">
      <alignment horizontal="left" vertical="top"/>
    </xf>
    <xf numFmtId="0" fontId="8" fillId="0" borderId="4" xfId="0" applyFont="1" applyFill="1" applyBorder="1" applyAlignment="1">
      <alignment horizontal="left" vertical="top" wrapText="1"/>
    </xf>
    <xf numFmtId="0" fontId="8" fillId="0" borderId="1" xfId="0" applyFont="1" applyBorder="1" applyAlignment="1">
      <alignment horizontal="right" vertical="top" wrapText="1"/>
    </xf>
    <xf numFmtId="0" fontId="8" fillId="0" borderId="1" xfId="0" applyFont="1" applyBorder="1" applyAlignment="1">
      <alignment vertical="top" wrapText="1"/>
    </xf>
    <xf numFmtId="14" fontId="9" fillId="0" borderId="0" xfId="0" applyNumberFormat="1" applyFont="1" applyFill="1" applyBorder="1" applyAlignment="1">
      <alignment vertical="top" wrapText="1"/>
    </xf>
    <xf numFmtId="2" fontId="3" fillId="0" borderId="12" xfId="0" applyNumberFormat="1" applyFont="1" applyFill="1" applyBorder="1" applyAlignment="1">
      <alignment vertical="center"/>
    </xf>
    <xf numFmtId="0" fontId="18" fillId="0" borderId="4" xfId="0" applyFont="1" applyFill="1" applyBorder="1" applyAlignment="1">
      <alignment horizontal="center" vertical="center"/>
    </xf>
    <xf numFmtId="1" fontId="19" fillId="0" borderId="4" xfId="0" applyNumberFormat="1" applyFont="1" applyFill="1" applyBorder="1" applyAlignment="1">
      <alignment horizontal="center" vertical="top"/>
    </xf>
    <xf numFmtId="0" fontId="18" fillId="0" borderId="4" xfId="0" applyFont="1" applyFill="1" applyBorder="1" applyAlignment="1">
      <alignment horizontal="center" vertical="top"/>
    </xf>
    <xf numFmtId="0" fontId="5" fillId="0" borderId="0" xfId="0" applyFont="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wrapText="1"/>
    </xf>
    <xf numFmtId="0" fontId="3" fillId="0" borderId="16" xfId="0" applyFont="1" applyFill="1" applyBorder="1" applyAlignment="1">
      <alignment vertical="center" wrapText="1"/>
    </xf>
    <xf numFmtId="0" fontId="3" fillId="0" borderId="16" xfId="0" applyFont="1" applyFill="1" applyBorder="1" applyAlignment="1">
      <alignment horizontal="center" vertical="center"/>
    </xf>
    <xf numFmtId="0" fontId="3" fillId="0" borderId="16" xfId="0" applyFont="1" applyFill="1" applyBorder="1" applyAlignment="1">
      <alignment vertical="center"/>
    </xf>
    <xf numFmtId="2" fontId="3" fillId="0" borderId="16" xfId="0" applyNumberFormat="1" applyFont="1" applyFill="1" applyBorder="1" applyAlignment="1">
      <alignment vertical="center"/>
    </xf>
    <xf numFmtId="2" fontId="3" fillId="0" borderId="13" xfId="0" applyNumberFormat="1" applyFont="1" applyFill="1" applyBorder="1" applyAlignment="1">
      <alignment horizontal="right" vertical="center"/>
    </xf>
    <xf numFmtId="2" fontId="5" fillId="0" borderId="1" xfId="0" applyNumberFormat="1" applyFont="1" applyFill="1" applyBorder="1" applyAlignment="1">
      <alignment vertical="center"/>
    </xf>
    <xf numFmtId="0" fontId="11" fillId="0" borderId="0" xfId="0" applyFont="1" applyAlignment="1">
      <alignment horizontal="left" vertical="top"/>
    </xf>
    <xf numFmtId="0" fontId="9" fillId="0" borderId="0" xfId="0" applyFont="1" applyAlignment="1">
      <alignment vertical="top" wrapText="1"/>
    </xf>
    <xf numFmtId="0" fontId="9" fillId="0" borderId="0" xfId="0" applyFont="1" applyFill="1" applyBorder="1" applyAlignment="1">
      <alignment vertical="top" wrapText="1"/>
    </xf>
    <xf numFmtId="0" fontId="9" fillId="0" borderId="0" xfId="0" applyFont="1" applyAlignment="1">
      <alignment vertical="top"/>
    </xf>
    <xf numFmtId="0" fontId="9" fillId="0" borderId="0" xfId="0" applyFont="1" applyFill="1" applyAlignment="1">
      <alignment horizontal="left" vertical="top"/>
    </xf>
    <xf numFmtId="0" fontId="9" fillId="0" borderId="0" xfId="0" applyFont="1" applyFill="1" applyBorder="1" applyAlignment="1">
      <alignment vertical="top" wrapText="1"/>
    </xf>
    <xf numFmtId="0" fontId="9" fillId="0" borderId="0" xfId="0" applyFont="1" applyAlignment="1">
      <alignment vertical="top" wrapText="1"/>
    </xf>
    <xf numFmtId="0" fontId="11" fillId="0" borderId="0" xfId="0" applyFont="1" applyAlignment="1">
      <alignment horizontal="left" vertical="top"/>
    </xf>
    <xf numFmtId="0" fontId="6" fillId="0" borderId="0" xfId="0" applyFont="1" applyFill="1" applyBorder="1" applyAlignment="1">
      <alignment vertical="top"/>
    </xf>
    <xf numFmtId="0" fontId="6" fillId="0" borderId="0" xfId="0" applyFont="1" applyFill="1" applyBorder="1" applyAlignment="1">
      <alignment horizontal="center" vertical="top" wrapText="1"/>
    </xf>
    <xf numFmtId="0" fontId="3" fillId="0" borderId="0" xfId="0" applyFont="1" applyFill="1" applyAlignment="1">
      <alignment horizontal="left" vertical="center"/>
    </xf>
    <xf numFmtId="0" fontId="3" fillId="0" borderId="4" xfId="0" applyFont="1" applyFill="1" applyBorder="1" applyAlignment="1">
      <alignment horizontal="center" vertical="center"/>
    </xf>
    <xf numFmtId="1" fontId="3" fillId="0" borderId="4" xfId="0" applyNumberFormat="1" applyFont="1" applyFill="1" applyBorder="1" applyAlignment="1">
      <alignment horizontal="right" vertical="center"/>
    </xf>
    <xf numFmtId="0" fontId="9" fillId="0" borderId="4" xfId="0" applyFont="1" applyFill="1" applyBorder="1" applyAlignment="1">
      <alignment horizontal="left" vertical="top" wrapText="1"/>
    </xf>
    <xf numFmtId="164" fontId="3" fillId="0" borderId="4" xfId="0" applyNumberFormat="1" applyFont="1" applyFill="1" applyBorder="1" applyAlignment="1">
      <alignment horizontal="right" vertical="center"/>
    </xf>
    <xf numFmtId="1" fontId="9" fillId="0" borderId="4" xfId="0" applyNumberFormat="1" applyFont="1" applyFill="1" applyBorder="1" applyAlignment="1">
      <alignment horizontal="right" vertical="center"/>
    </xf>
    <xf numFmtId="49" fontId="10" fillId="0" borderId="4" xfId="0" applyNumberFormat="1" applyFont="1" applyFill="1" applyBorder="1" applyAlignment="1">
      <alignment horizontal="center" vertical="center" wrapText="1"/>
    </xf>
    <xf numFmtId="0" fontId="10" fillId="0" borderId="4" xfId="0" applyFont="1" applyFill="1" applyBorder="1" applyAlignment="1">
      <alignment horizontal="left" vertical="center" wrapText="1"/>
    </xf>
    <xf numFmtId="0" fontId="10" fillId="0" borderId="4" xfId="0" applyFont="1" applyFill="1" applyBorder="1" applyAlignment="1">
      <alignment horizontal="center" vertical="center"/>
    </xf>
    <xf numFmtId="0" fontId="10" fillId="0" borderId="4" xfId="0" applyFont="1" applyFill="1" applyBorder="1" applyAlignment="1">
      <alignment vertical="center" wrapText="1"/>
    </xf>
    <xf numFmtId="0" fontId="20" fillId="0" borderId="0" xfId="0" applyFont="1" applyFill="1" applyAlignment="1">
      <alignment vertical="center"/>
    </xf>
    <xf numFmtId="49" fontId="3" fillId="0" borderId="4" xfId="0" applyNumberFormat="1"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4" xfId="0" applyFont="1" applyFill="1" applyBorder="1" applyAlignment="1">
      <alignment vertical="center" wrapText="1"/>
    </xf>
    <xf numFmtId="0" fontId="5" fillId="0" borderId="0" xfId="0" applyFont="1" applyFill="1" applyAlignment="1">
      <alignment vertical="center"/>
    </xf>
    <xf numFmtId="0" fontId="3" fillId="0" borderId="4" xfId="0" applyFont="1" applyFill="1" applyBorder="1" applyAlignment="1">
      <alignment horizontal="center" vertical="center" wrapText="1"/>
    </xf>
    <xf numFmtId="0" fontId="4" fillId="0" borderId="0" xfId="0" applyFont="1" applyFill="1" applyAlignment="1">
      <alignment vertical="top" wrapText="1"/>
    </xf>
    <xf numFmtId="0" fontId="22" fillId="0" borderId="0" xfId="0" applyFont="1" applyAlignment="1">
      <alignment horizontal="right" vertical="top"/>
    </xf>
    <xf numFmtId="14" fontId="22" fillId="0" borderId="0" xfId="0" applyNumberFormat="1" applyFont="1" applyFill="1" applyBorder="1" applyAlignment="1">
      <alignment vertical="top" wrapText="1"/>
    </xf>
    <xf numFmtId="2" fontId="22" fillId="0" borderId="0" xfId="0" applyNumberFormat="1" applyFont="1" applyFill="1" applyBorder="1" applyAlignment="1">
      <alignment vertical="top"/>
    </xf>
    <xf numFmtId="4" fontId="3" fillId="0" borderId="1" xfId="0" applyNumberFormat="1" applyFont="1" applyFill="1" applyBorder="1" applyAlignment="1">
      <alignment vertical="top" wrapText="1"/>
    </xf>
    <xf numFmtId="2" fontId="4" fillId="0" borderId="0" xfId="0" applyNumberFormat="1" applyFont="1" applyFill="1" applyAlignment="1">
      <alignment horizontal="right" vertical="top"/>
    </xf>
    <xf numFmtId="2" fontId="13" fillId="0" borderId="0" xfId="0" applyNumberFormat="1" applyFont="1" applyFill="1" applyBorder="1" applyAlignment="1">
      <alignment horizontal="center"/>
    </xf>
    <xf numFmtId="0" fontId="3" fillId="0" borderId="1" xfId="0" applyFont="1" applyFill="1" applyBorder="1" applyAlignment="1">
      <alignment horizontal="center" vertical="top"/>
    </xf>
    <xf numFmtId="0" fontId="3" fillId="0" borderId="1" xfId="0" applyFont="1" applyFill="1" applyBorder="1" applyAlignment="1">
      <alignment horizontal="center" vertical="top" wrapText="1"/>
    </xf>
    <xf numFmtId="2" fontId="3" fillId="0" borderId="4" xfId="0" applyNumberFormat="1" applyFont="1" applyFill="1" applyBorder="1" applyAlignment="1">
      <alignment vertical="center"/>
    </xf>
    <xf numFmtId="0" fontId="5" fillId="0" borderId="3" xfId="0" applyFont="1" applyFill="1" applyBorder="1" applyAlignment="1">
      <alignment horizontal="center" vertical="center"/>
    </xf>
    <xf numFmtId="0" fontId="5" fillId="0" borderId="18" xfId="0" applyFont="1" applyFill="1" applyBorder="1" applyAlignment="1">
      <alignment horizontal="right" vertical="center" wrapText="1"/>
    </xf>
    <xf numFmtId="0" fontId="5" fillId="0" borderId="19" xfId="0" applyFont="1" applyFill="1" applyBorder="1" applyAlignment="1">
      <alignment vertical="center" wrapText="1"/>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18" xfId="0" applyFont="1" applyFill="1" applyBorder="1" applyAlignment="1">
      <alignment vertical="center"/>
    </xf>
    <xf numFmtId="2" fontId="5" fillId="0" borderId="18" xfId="0" applyNumberFormat="1" applyFont="1" applyFill="1" applyBorder="1" applyAlignment="1">
      <alignment vertical="center"/>
    </xf>
    <xf numFmtId="2" fontId="5" fillId="0" borderId="19" xfId="0" applyNumberFormat="1" applyFont="1" applyFill="1" applyBorder="1" applyAlignment="1">
      <alignment vertical="center"/>
    </xf>
    <xf numFmtId="2" fontId="5" fillId="0" borderId="8" xfId="0" applyNumberFormat="1" applyFont="1" applyFill="1" applyBorder="1" applyAlignment="1">
      <alignment vertical="center"/>
    </xf>
    <xf numFmtId="2" fontId="5" fillId="0" borderId="3" xfId="0" applyNumberFormat="1" applyFont="1" applyFill="1" applyBorder="1" applyAlignment="1">
      <alignment vertical="center"/>
    </xf>
    <xf numFmtId="2" fontId="3" fillId="0" borderId="0" xfId="0" applyNumberFormat="1" applyFont="1" applyFill="1" applyAlignment="1">
      <alignment horizontal="right" vertical="top"/>
    </xf>
    <xf numFmtId="2" fontId="5" fillId="0" borderId="0" xfId="0" applyNumberFormat="1" applyFont="1" applyFill="1" applyBorder="1" applyAlignment="1">
      <alignment vertical="top"/>
    </xf>
    <xf numFmtId="2" fontId="5" fillId="0" borderId="0" xfId="0" applyNumberFormat="1" applyFont="1" applyFill="1" applyBorder="1"/>
    <xf numFmtId="0" fontId="11" fillId="0" borderId="0" xfId="0" applyFont="1" applyFill="1" applyAlignment="1">
      <alignment horizontal="left" vertical="top"/>
    </xf>
    <xf numFmtId="0" fontId="9" fillId="0" borderId="0" xfId="0" applyFont="1" applyFill="1" applyAlignment="1">
      <alignment horizontal="left" vertical="top"/>
    </xf>
    <xf numFmtId="0" fontId="9" fillId="0" borderId="0" xfId="0" applyFont="1" applyFill="1" applyBorder="1" applyAlignment="1">
      <alignment vertical="top" wrapText="1"/>
    </xf>
    <xf numFmtId="0" fontId="22" fillId="0" borderId="0" xfId="0" applyFont="1" applyFill="1" applyBorder="1" applyAlignment="1">
      <alignment horizontal="left" vertical="top" wrapText="1"/>
    </xf>
    <xf numFmtId="0" fontId="4" fillId="0" borderId="0" xfId="0" applyFont="1" applyFill="1" applyAlignment="1">
      <alignment vertical="top"/>
    </xf>
    <xf numFmtId="0" fontId="3" fillId="0" borderId="0" xfId="0" applyFont="1" applyFill="1" applyAlignment="1"/>
    <xf numFmtId="0" fontId="3" fillId="0" borderId="23" xfId="0" applyFont="1" applyBorder="1" applyAlignment="1">
      <alignment horizontal="center" vertical="center"/>
    </xf>
    <xf numFmtId="0" fontId="3" fillId="0" borderId="19" xfId="0" applyFont="1" applyBorder="1" applyAlignment="1">
      <alignment horizontal="left" vertical="center" wrapText="1"/>
    </xf>
    <xf numFmtId="4" fontId="3" fillId="0" borderId="18" xfId="0" applyNumberFormat="1" applyFont="1" applyBorder="1" applyAlignment="1">
      <alignment horizontal="right" vertical="center" wrapText="1"/>
    </xf>
    <xf numFmtId="4" fontId="3" fillId="0" borderId="19" xfId="0" applyNumberFormat="1" applyFont="1" applyBorder="1" applyAlignment="1">
      <alignment horizontal="right" vertical="center"/>
    </xf>
    <xf numFmtId="4" fontId="3" fillId="0" borderId="18" xfId="0" applyNumberFormat="1" applyFont="1" applyBorder="1" applyAlignment="1">
      <alignment horizontal="right" vertical="center"/>
    </xf>
    <xf numFmtId="4" fontId="3" fillId="0" borderId="18" xfId="0" applyNumberFormat="1" applyFont="1" applyBorder="1" applyAlignment="1">
      <alignment vertical="center"/>
    </xf>
    <xf numFmtId="0" fontId="5" fillId="0" borderId="4" xfId="0" applyFont="1" applyFill="1" applyBorder="1" applyAlignment="1">
      <alignment horizontal="center" vertical="center"/>
    </xf>
    <xf numFmtId="0" fontId="5" fillId="0" borderId="4" xfId="0" applyFont="1" applyFill="1" applyBorder="1" applyAlignment="1">
      <alignment horizontal="left" vertical="center" wrapText="1"/>
    </xf>
    <xf numFmtId="2" fontId="5" fillId="0" borderId="12" xfId="0" applyNumberFormat="1" applyFont="1" applyFill="1" applyBorder="1" applyAlignment="1">
      <alignment horizontal="right" vertical="center"/>
    </xf>
    <xf numFmtId="2" fontId="5" fillId="0" borderId="4" xfId="0" applyNumberFormat="1" applyFont="1" applyFill="1" applyBorder="1" applyAlignment="1">
      <alignment vertical="center"/>
    </xf>
    <xf numFmtId="2" fontId="5" fillId="0" borderId="9" xfId="0" applyNumberFormat="1" applyFont="1" applyFill="1" applyBorder="1" applyAlignment="1">
      <alignment vertical="center"/>
    </xf>
    <xf numFmtId="2" fontId="5" fillId="0" borderId="12" xfId="0" applyNumberFormat="1" applyFont="1" applyFill="1" applyBorder="1" applyAlignment="1">
      <alignment vertical="center"/>
    </xf>
    <xf numFmtId="0" fontId="5" fillId="0" borderId="0" xfId="0" applyFont="1" applyFill="1" applyAlignment="1">
      <alignment horizontal="left" vertical="center"/>
    </xf>
    <xf numFmtId="0" fontId="5" fillId="0" borderId="4" xfId="0" applyFont="1" applyFill="1" applyBorder="1" applyAlignment="1">
      <alignment horizontal="left" vertical="top" wrapText="1"/>
    </xf>
    <xf numFmtId="0" fontId="23" fillId="0" borderId="4" xfId="0" applyFont="1" applyFill="1" applyBorder="1" applyAlignment="1">
      <alignment horizontal="center" vertical="center"/>
    </xf>
    <xf numFmtId="49" fontId="5" fillId="0" borderId="4" xfId="0" applyNumberFormat="1" applyFont="1" applyFill="1" applyBorder="1" applyAlignment="1">
      <alignment horizontal="center" vertical="center" wrapText="1"/>
    </xf>
    <xf numFmtId="0" fontId="5" fillId="0" borderId="4" xfId="0" applyFont="1" applyFill="1" applyBorder="1" applyAlignment="1">
      <alignment vertical="center" wrapText="1"/>
    </xf>
    <xf numFmtId="0" fontId="5" fillId="0" borderId="4" xfId="0" applyFont="1" applyFill="1" applyBorder="1" applyAlignment="1">
      <alignment horizontal="center" vertical="center" wrapText="1"/>
    </xf>
    <xf numFmtId="0" fontId="3" fillId="0" borderId="4" xfId="0" applyFont="1" applyFill="1" applyBorder="1" applyAlignment="1">
      <alignment horizontal="left" vertical="top" wrapText="1"/>
    </xf>
    <xf numFmtId="0" fontId="3" fillId="0" borderId="4" xfId="0" applyFont="1" applyFill="1" applyBorder="1" applyAlignment="1">
      <alignment horizontal="left" vertical="top"/>
    </xf>
    <xf numFmtId="0" fontId="25" fillId="0" borderId="4" xfId="0" applyFont="1" applyFill="1" applyBorder="1" applyAlignment="1">
      <alignment horizontal="center" vertical="top"/>
    </xf>
    <xf numFmtId="1" fontId="26" fillId="0" borderId="4" xfId="0" applyNumberFormat="1" applyFont="1" applyFill="1" applyBorder="1" applyAlignment="1">
      <alignment horizontal="center" vertical="top"/>
    </xf>
    <xf numFmtId="0" fontId="25" fillId="0" borderId="4" xfId="0" applyFont="1" applyFill="1" applyBorder="1" applyAlignment="1">
      <alignment horizontal="center" vertical="center"/>
    </xf>
    <xf numFmtId="0" fontId="3" fillId="0" borderId="4" xfId="0" applyFont="1" applyFill="1" applyBorder="1" applyAlignment="1">
      <alignment horizontal="center" vertical="top"/>
    </xf>
    <xf numFmtId="1" fontId="3" fillId="0" borderId="4" xfId="0" applyNumberFormat="1" applyFont="1" applyFill="1" applyBorder="1" applyAlignment="1">
      <alignment horizontal="right" vertical="top"/>
    </xf>
    <xf numFmtId="1" fontId="3" fillId="0" borderId="4" xfId="0" applyNumberFormat="1" applyFont="1" applyFill="1" applyBorder="1" applyAlignment="1">
      <alignment vertical="center"/>
    </xf>
    <xf numFmtId="1" fontId="5" fillId="0" borderId="4" xfId="0" applyNumberFormat="1" applyFont="1" applyFill="1" applyBorder="1" applyAlignment="1">
      <alignment vertical="center"/>
    </xf>
    <xf numFmtId="0" fontId="3" fillId="0" borderId="4" xfId="0" applyFont="1" applyFill="1" applyBorder="1" applyAlignment="1">
      <alignment horizontal="left" vertical="center"/>
    </xf>
    <xf numFmtId="0" fontId="27" fillId="0" borderId="4" xfId="0" applyFont="1" applyFill="1" applyBorder="1" applyAlignment="1">
      <alignment horizontal="left" vertical="center" wrapText="1"/>
    </xf>
    <xf numFmtId="0" fontId="27" fillId="0" borderId="4" xfId="0" applyFont="1" applyFill="1" applyBorder="1" applyAlignment="1">
      <alignment horizontal="left" vertical="top" wrapText="1"/>
    </xf>
    <xf numFmtId="164" fontId="3" fillId="0" borderId="4" xfId="0" applyNumberFormat="1" applyFont="1" applyFill="1" applyBorder="1" applyAlignment="1">
      <alignment vertical="center"/>
    </xf>
    <xf numFmtId="0" fontId="27" fillId="0" borderId="4" xfId="0" applyFont="1" applyFill="1" applyBorder="1" applyAlignment="1">
      <alignment vertical="center" wrapText="1"/>
    </xf>
    <xf numFmtId="0" fontId="9" fillId="0" borderId="4" xfId="0" applyFont="1" applyFill="1" applyBorder="1" applyAlignment="1">
      <alignment horizontal="center" vertical="top"/>
    </xf>
    <xf numFmtId="0" fontId="5" fillId="0" borderId="4" xfId="0" applyFont="1" applyFill="1" applyBorder="1" applyAlignment="1">
      <alignment horizontal="center" vertical="top"/>
    </xf>
    <xf numFmtId="1" fontId="24" fillId="0" borderId="4" xfId="0" applyNumberFormat="1" applyFont="1" applyFill="1" applyBorder="1" applyAlignment="1">
      <alignment horizontal="center" vertical="center"/>
    </xf>
    <xf numFmtId="0" fontId="6" fillId="0" borderId="0" xfId="0" applyFont="1" applyFill="1" applyBorder="1" applyAlignment="1">
      <alignment horizontal="center" vertical="center"/>
    </xf>
    <xf numFmtId="2" fontId="3" fillId="0" borderId="11" xfId="0" applyNumberFormat="1" applyFont="1" applyBorder="1" applyAlignment="1">
      <alignment horizontal="right" vertical="center"/>
    </xf>
    <xf numFmtId="2" fontId="3" fillId="0" borderId="4" xfId="0" applyNumberFormat="1" applyFont="1" applyBorder="1" applyAlignment="1">
      <alignment vertical="center"/>
    </xf>
    <xf numFmtId="2" fontId="3" fillId="0" borderId="12" xfId="0" applyNumberFormat="1" applyFont="1" applyBorder="1" applyAlignment="1">
      <alignment vertical="center"/>
    </xf>
    <xf numFmtId="2" fontId="3" fillId="0" borderId="11" xfId="0" applyNumberFormat="1" applyFont="1" applyBorder="1" applyAlignment="1">
      <alignment vertical="center"/>
    </xf>
    <xf numFmtId="2" fontId="3" fillId="0" borderId="9" xfId="0" applyNumberFormat="1" applyFont="1" applyBorder="1" applyAlignment="1">
      <alignment vertical="center"/>
    </xf>
    <xf numFmtId="0" fontId="27" fillId="0" borderId="17" xfId="0" applyFont="1" applyFill="1" applyBorder="1" applyAlignment="1">
      <alignment horizontal="left" vertical="center" wrapText="1"/>
    </xf>
    <xf numFmtId="2" fontId="3" fillId="0" borderId="4" xfId="0" applyNumberFormat="1" applyFont="1" applyFill="1" applyBorder="1" applyAlignment="1">
      <alignment horizontal="right" vertical="center"/>
    </xf>
    <xf numFmtId="2" fontId="9" fillId="0" borderId="4" xfId="0" applyNumberFormat="1" applyFont="1" applyFill="1" applyBorder="1" applyAlignment="1">
      <alignment horizontal="right" vertical="center"/>
    </xf>
    <xf numFmtId="2" fontId="3" fillId="0" borderId="0" xfId="0" applyNumberFormat="1" applyFont="1" applyFill="1" applyAlignment="1">
      <alignment vertical="center"/>
    </xf>
    <xf numFmtId="0" fontId="3" fillId="0" borderId="4" xfId="0" applyFont="1" applyBorder="1" applyAlignment="1">
      <alignment horizontal="right" vertical="center"/>
    </xf>
    <xf numFmtId="2" fontId="3" fillId="0" borderId="4" xfId="0" applyNumberFormat="1" applyFont="1" applyBorder="1" applyAlignment="1">
      <alignment horizontal="right" vertical="center"/>
    </xf>
    <xf numFmtId="0" fontId="3" fillId="0" borderId="9" xfId="0" applyFont="1" applyFill="1" applyBorder="1" applyAlignment="1">
      <alignment horizontal="center" vertical="center"/>
    </xf>
    <xf numFmtId="0" fontId="3" fillId="0" borderId="9" xfId="0" applyFont="1" applyFill="1" applyBorder="1" applyAlignment="1">
      <alignment horizontal="left" vertical="center" wrapText="1"/>
    </xf>
    <xf numFmtId="0" fontId="3" fillId="0" borderId="12" xfId="0" applyFont="1" applyBorder="1" applyAlignment="1">
      <alignment horizontal="center" vertical="center" wrapText="1"/>
    </xf>
    <xf numFmtId="2" fontId="3" fillId="0" borderId="12" xfId="0" applyNumberFormat="1" applyFont="1" applyBorder="1" applyAlignment="1">
      <alignment horizontal="right" vertical="center"/>
    </xf>
    <xf numFmtId="2" fontId="0" fillId="0" borderId="4" xfId="0" applyNumberFormat="1" applyFont="1" applyBorder="1" applyAlignment="1">
      <alignment vertical="center"/>
    </xf>
    <xf numFmtId="0" fontId="3" fillId="0" borderId="9" xfId="0" applyFont="1" applyBorder="1" applyAlignment="1">
      <alignment horizontal="left" vertical="center" wrapText="1"/>
    </xf>
    <xf numFmtId="1" fontId="3" fillId="0" borderId="9" xfId="0" applyNumberFormat="1" applyFont="1" applyBorder="1" applyAlignment="1">
      <alignment horizontal="right" vertical="center"/>
    </xf>
    <xf numFmtId="0" fontId="3" fillId="0" borderId="12" xfId="0" applyFont="1" applyBorder="1" applyAlignment="1">
      <alignment horizontal="right" vertical="center"/>
    </xf>
    <xf numFmtId="165" fontId="3" fillId="0" borderId="0" xfId="0" applyNumberFormat="1" applyFont="1" applyFill="1"/>
    <xf numFmtId="2" fontId="0" fillId="0" borderId="4" xfId="0" applyNumberFormat="1" applyBorder="1" applyAlignment="1">
      <alignment horizontal="right" vertical="center"/>
    </xf>
    <xf numFmtId="0" fontId="3" fillId="0" borderId="24" xfId="0" applyFont="1" applyBorder="1" applyAlignment="1">
      <alignment horizontal="right" vertical="center"/>
    </xf>
    <xf numFmtId="2" fontId="9" fillId="0" borderId="12" xfId="0" applyNumberFormat="1" applyFont="1" applyFill="1" applyBorder="1" applyAlignment="1">
      <alignment horizontal="right" vertical="center"/>
    </xf>
    <xf numFmtId="0" fontId="32" fillId="0" borderId="9" xfId="6" applyFont="1" applyFill="1" applyBorder="1" applyAlignment="1">
      <alignment vertical="center" wrapText="1"/>
    </xf>
    <xf numFmtId="0" fontId="9" fillId="0" borderId="4" xfId="0" applyFont="1" applyBorder="1" applyAlignment="1">
      <alignment horizontal="center" vertical="center" wrapText="1"/>
    </xf>
    <xf numFmtId="0" fontId="8" fillId="0" borderId="0" xfId="0" applyFont="1" applyFill="1" applyAlignment="1">
      <alignment vertical="center"/>
    </xf>
    <xf numFmtId="0" fontId="3" fillId="0" borderId="9" xfId="0" applyFont="1" applyBorder="1" applyAlignment="1">
      <alignment horizontal="center" vertical="center"/>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top" wrapText="1"/>
    </xf>
    <xf numFmtId="0" fontId="32" fillId="0" borderId="9" xfId="6" applyFont="1" applyFill="1" applyBorder="1" applyAlignment="1">
      <alignment horizontal="right" vertical="center" wrapText="1"/>
    </xf>
    <xf numFmtId="2" fontId="3" fillId="0" borderId="11" xfId="0" applyNumberFormat="1" applyFont="1" applyFill="1" applyBorder="1" applyAlignment="1">
      <alignment horizontal="right" vertical="center"/>
    </xf>
    <xf numFmtId="0" fontId="3" fillId="0" borderId="4" xfId="0" applyFont="1" applyFill="1" applyBorder="1" applyAlignment="1">
      <alignment horizontal="right" vertical="center"/>
    </xf>
    <xf numFmtId="2" fontId="3" fillId="0" borderId="11" xfId="0" applyNumberFormat="1" applyFont="1" applyFill="1" applyBorder="1" applyAlignment="1">
      <alignment vertical="center"/>
    </xf>
    <xf numFmtId="2" fontId="0" fillId="0" borderId="4" xfId="0" applyNumberFormat="1" applyFill="1" applyBorder="1" applyAlignment="1">
      <alignment vertical="center"/>
    </xf>
    <xf numFmtId="2" fontId="0" fillId="0" borderId="4" xfId="0" applyNumberFormat="1" applyFill="1" applyBorder="1" applyAlignment="1">
      <alignment horizontal="right" vertical="center"/>
    </xf>
    <xf numFmtId="0" fontId="3" fillId="0" borderId="12" xfId="0" applyFont="1" applyFill="1" applyBorder="1" applyAlignment="1">
      <alignment horizontal="center" vertical="center" wrapText="1"/>
    </xf>
    <xf numFmtId="2" fontId="9" fillId="0" borderId="4" xfId="0" applyNumberFormat="1" applyFont="1" applyFill="1" applyBorder="1" applyAlignment="1">
      <alignment vertical="center"/>
    </xf>
    <xf numFmtId="2" fontId="9" fillId="0" borderId="9" xfId="0" applyNumberFormat="1" applyFont="1" applyFill="1" applyBorder="1" applyAlignment="1">
      <alignment vertical="center"/>
    </xf>
    <xf numFmtId="0" fontId="10" fillId="2" borderId="0" xfId="0" applyFont="1" applyFill="1" applyAlignment="1">
      <alignment horizontal="left" vertical="top"/>
    </xf>
    <xf numFmtId="0" fontId="34" fillId="2" borderId="0" xfId="0" applyFont="1" applyFill="1" applyAlignment="1">
      <alignment horizontal="left" vertical="top"/>
    </xf>
    <xf numFmtId="0" fontId="3" fillId="0" borderId="0" xfId="0" applyFont="1" applyAlignment="1">
      <alignment horizontal="left" vertical="top"/>
    </xf>
    <xf numFmtId="0" fontId="9" fillId="2" borderId="0" xfId="0" applyFont="1" applyFill="1" applyAlignment="1">
      <alignment horizontal="left" vertical="top"/>
    </xf>
    <xf numFmtId="1" fontId="3" fillId="0" borderId="4" xfId="0" applyNumberFormat="1" applyFont="1" applyFill="1" applyBorder="1" applyAlignment="1">
      <alignment horizontal="center" vertical="center"/>
    </xf>
    <xf numFmtId="0" fontId="3" fillId="0" borderId="18" xfId="0" applyFont="1" applyFill="1" applyBorder="1" applyAlignment="1">
      <alignment horizontal="center" vertical="center"/>
    </xf>
    <xf numFmtId="0" fontId="25" fillId="0" borderId="19" xfId="0" applyFont="1" applyFill="1" applyBorder="1" applyAlignment="1">
      <alignment horizontal="center" vertical="center"/>
    </xf>
    <xf numFmtId="0" fontId="10" fillId="0" borderId="18" xfId="0" applyFont="1" applyFill="1" applyBorder="1" applyAlignment="1">
      <alignment vertical="center" wrapText="1"/>
    </xf>
    <xf numFmtId="2" fontId="3" fillId="0" borderId="19" xfId="0" applyNumberFormat="1" applyFont="1" applyBorder="1" applyAlignment="1">
      <alignment horizontal="right" vertical="center"/>
    </xf>
    <xf numFmtId="2" fontId="3" fillId="0" borderId="17" xfId="0" applyNumberFormat="1" applyFont="1" applyBorder="1" applyAlignment="1">
      <alignment vertical="center"/>
    </xf>
    <xf numFmtId="2" fontId="3" fillId="0" borderId="0" xfId="0" applyNumberFormat="1" applyFont="1" applyBorder="1" applyAlignment="1">
      <alignment vertical="center"/>
    </xf>
    <xf numFmtId="2" fontId="3" fillId="0" borderId="18" xfId="0" applyNumberFormat="1" applyFont="1" applyBorder="1" applyAlignment="1">
      <alignment vertical="center"/>
    </xf>
    <xf numFmtId="2" fontId="3" fillId="0" borderId="19" xfId="0" applyNumberFormat="1" applyFont="1" applyBorder="1" applyAlignment="1">
      <alignment vertical="center"/>
    </xf>
    <xf numFmtId="0" fontId="3" fillId="3" borderId="4" xfId="0" applyFont="1" applyFill="1" applyBorder="1" applyAlignment="1">
      <alignment horizontal="left" vertical="top" wrapText="1"/>
    </xf>
    <xf numFmtId="0" fontId="9" fillId="0" borderId="0" xfId="0" applyFont="1" applyFill="1" applyAlignment="1">
      <alignment horizontal="left" vertical="top" wrapText="1"/>
    </xf>
    <xf numFmtId="0" fontId="9" fillId="0" borderId="0" xfId="0" applyFont="1" applyFill="1" applyBorder="1" applyAlignment="1">
      <alignment horizontal="center" vertical="top" wrapText="1"/>
    </xf>
    <xf numFmtId="0" fontId="17" fillId="0" borderId="0" xfId="0" applyFont="1" applyAlignment="1">
      <alignment horizontal="center" vertical="top"/>
    </xf>
    <xf numFmtId="0" fontId="9" fillId="0" borderId="20" xfId="0" applyFont="1" applyBorder="1" applyAlignment="1">
      <alignment horizontal="center" vertical="center" textRotation="90"/>
    </xf>
    <xf numFmtId="0" fontId="9" fillId="0" borderId="14" xfId="0" applyFont="1" applyBorder="1" applyAlignment="1">
      <alignment horizontal="center" vertical="center" textRotation="90"/>
    </xf>
    <xf numFmtId="0" fontId="9" fillId="0" borderId="20" xfId="0" applyFont="1" applyBorder="1" applyAlignment="1">
      <alignment horizontal="center" vertical="center" wrapText="1"/>
    </xf>
    <xf numFmtId="0" fontId="9" fillId="0" borderId="14" xfId="0" applyFont="1" applyBorder="1" applyAlignment="1">
      <alignment horizontal="center" vertical="center" wrapText="1"/>
    </xf>
    <xf numFmtId="0" fontId="9" fillId="2" borderId="20"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11" fillId="0" borderId="0" xfId="0" applyFont="1" applyAlignment="1">
      <alignment horizontal="left" vertical="top"/>
    </xf>
    <xf numFmtId="0" fontId="9" fillId="0" borderId="0" xfId="0" applyFont="1" applyFill="1" applyBorder="1" applyAlignment="1">
      <alignment horizontal="left" vertical="top" wrapText="1"/>
    </xf>
    <xf numFmtId="0" fontId="4" fillId="0" borderId="0" xfId="0" applyFont="1" applyFill="1" applyAlignment="1">
      <alignment horizontal="left" vertical="top" wrapText="1"/>
    </xf>
    <xf numFmtId="0" fontId="9" fillId="0" borderId="0" xfId="0" applyFont="1" applyFill="1" applyAlignment="1">
      <alignment horizontal="left" vertical="top"/>
    </xf>
    <xf numFmtId="0" fontId="9" fillId="0" borderId="0" xfId="0" applyFont="1" applyFill="1" applyBorder="1" applyAlignment="1">
      <alignment vertical="top" wrapText="1"/>
    </xf>
    <xf numFmtId="0" fontId="9" fillId="0" borderId="0" xfId="0" applyFont="1" applyAlignment="1">
      <alignment vertical="top" wrapText="1"/>
    </xf>
    <xf numFmtId="0" fontId="9" fillId="0" borderId="0" xfId="0" applyFont="1" applyAlignment="1">
      <alignment vertical="top"/>
    </xf>
    <xf numFmtId="0" fontId="16" fillId="0" borderId="0" xfId="0" applyFont="1" applyAlignment="1">
      <alignment horizontal="center" vertical="top"/>
    </xf>
    <xf numFmtId="0" fontId="4" fillId="0" borderId="16" xfId="0" applyFont="1" applyBorder="1" applyAlignment="1">
      <alignment horizontal="center" vertical="center"/>
    </xf>
    <xf numFmtId="0" fontId="3" fillId="0" borderId="20" xfId="0" applyFont="1" applyBorder="1" applyAlignment="1">
      <alignment horizontal="center" vertical="center" textRotation="90"/>
    </xf>
    <xf numFmtId="0" fontId="3" fillId="0" borderId="14" xfId="0" applyFont="1" applyBorder="1" applyAlignment="1">
      <alignment horizontal="center" vertical="center" textRotation="90"/>
    </xf>
    <xf numFmtId="0" fontId="3" fillId="0" borderId="20" xfId="0" applyFont="1" applyBorder="1" applyAlignment="1">
      <alignment horizontal="center" vertical="center" wrapText="1"/>
    </xf>
    <xf numFmtId="0" fontId="3" fillId="0" borderId="14" xfId="0" applyFont="1" applyBorder="1" applyAlignment="1">
      <alignment horizontal="center" vertical="center" wrapText="1"/>
    </xf>
    <xf numFmtId="0" fontId="3" fillId="2" borderId="2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20" xfId="0" applyFont="1" applyFill="1" applyBorder="1" applyAlignment="1">
      <alignment horizontal="center" vertical="center" textRotation="90"/>
    </xf>
    <xf numFmtId="0" fontId="3" fillId="2" borderId="14" xfId="0" applyFont="1" applyFill="1" applyBorder="1" applyAlignment="1">
      <alignment horizontal="center" vertical="center" textRotation="90"/>
    </xf>
    <xf numFmtId="0" fontId="16" fillId="0" borderId="0" xfId="0" applyFont="1" applyBorder="1" applyAlignment="1">
      <alignment horizontal="center" vertical="top" wrapText="1"/>
    </xf>
    <xf numFmtId="0" fontId="12" fillId="0" borderId="22" xfId="0" applyFont="1" applyBorder="1" applyAlignment="1">
      <alignment horizontal="left" vertical="top" wrapText="1"/>
    </xf>
    <xf numFmtId="0" fontId="12" fillId="0" borderId="0" xfId="0" applyFont="1" applyAlignment="1">
      <alignment horizontal="right" vertical="top" wrapText="1"/>
    </xf>
    <xf numFmtId="2" fontId="3" fillId="0" borderId="20" xfId="0" applyNumberFormat="1" applyFont="1" applyBorder="1" applyAlignment="1">
      <alignment horizontal="center" vertical="center" textRotation="90" wrapText="1"/>
    </xf>
    <xf numFmtId="2" fontId="3" fillId="0" borderId="14" xfId="0" applyNumberFormat="1" applyFont="1" applyBorder="1" applyAlignment="1">
      <alignment horizontal="center" vertical="center" textRotation="90" wrapText="1"/>
    </xf>
    <xf numFmtId="0" fontId="22" fillId="0" borderId="0" xfId="0" applyFont="1" applyFill="1" applyBorder="1" applyAlignment="1">
      <alignment horizontal="left" vertical="top" wrapText="1"/>
    </xf>
    <xf numFmtId="0" fontId="0" fillId="0" borderId="0" xfId="0" applyAlignment="1">
      <alignment vertical="top" wrapText="1"/>
    </xf>
    <xf numFmtId="0" fontId="0" fillId="0" borderId="0" xfId="0" applyFill="1" applyAlignment="1">
      <alignment vertical="top" wrapText="1"/>
    </xf>
    <xf numFmtId="0" fontId="6" fillId="0" borderId="0" xfId="0" applyFont="1" applyFill="1" applyBorder="1" applyAlignment="1">
      <alignment horizontal="left" vertical="top" indent="6"/>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3" xfId="0" applyFont="1" applyFill="1" applyBorder="1" applyAlignment="1">
      <alignment horizontal="center" vertical="center"/>
    </xf>
    <xf numFmtId="0" fontId="3" fillId="0" borderId="20" xfId="0" applyFont="1" applyFill="1" applyBorder="1" applyAlignment="1">
      <alignment horizontal="center" vertical="center" textRotation="90"/>
    </xf>
    <xf numFmtId="0" fontId="3" fillId="0" borderId="14" xfId="0" applyFont="1" applyFill="1" applyBorder="1" applyAlignment="1">
      <alignment horizontal="center" vertical="center" textRotation="90"/>
    </xf>
    <xf numFmtId="0" fontId="3" fillId="0" borderId="20" xfId="0" applyFont="1" applyFill="1" applyBorder="1" applyAlignment="1">
      <alignment horizontal="center" vertical="center" textRotation="90" wrapText="1"/>
    </xf>
    <xf numFmtId="0" fontId="3" fillId="0" borderId="14" xfId="0" applyFont="1" applyFill="1" applyBorder="1" applyAlignment="1">
      <alignment horizontal="center" vertical="center" textRotation="90" wrapText="1"/>
    </xf>
    <xf numFmtId="0" fontId="9" fillId="0" borderId="0" xfId="0" applyFont="1" applyFill="1" applyAlignment="1">
      <alignment vertical="top" wrapText="1"/>
    </xf>
    <xf numFmtId="0" fontId="9" fillId="0" borderId="0" xfId="0" applyFont="1" applyFill="1" applyAlignment="1">
      <alignment vertical="top"/>
    </xf>
    <xf numFmtId="0" fontId="4" fillId="0" borderId="20"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6" fillId="0" borderId="0" xfId="0" applyFont="1" applyFill="1" applyBorder="1" applyAlignment="1">
      <alignment horizontal="center" vertical="top" wrapText="1"/>
    </xf>
  </cellXfs>
  <cellStyles count="7">
    <cellStyle name="Excel Built-in Normal" xfId="6" xr:uid="{00000000-0005-0000-0000-000000000000}"/>
    <cellStyle name="Normal" xfId="0" builtinId="0"/>
    <cellStyle name="Normal 10" xfId="1" xr:uid="{00000000-0005-0000-0000-000002000000}"/>
    <cellStyle name="Normal 2" xfId="2" xr:uid="{00000000-0005-0000-0000-000003000000}"/>
    <cellStyle name="Normal 2 2" xfId="3" xr:uid="{00000000-0005-0000-0000-000004000000}"/>
    <cellStyle name="Normal 3 3" xfId="4" xr:uid="{00000000-0005-0000-0000-000005000000}"/>
    <cellStyle name="Normal 9" xfId="5" xr:uid="{00000000-0005-0000-0000-000006000000}"/>
  </cellStyles>
  <dxfs count="0"/>
  <tableStyles count="0" defaultTableStyle="TableStyleMedium9" defaultPivotStyle="PivotStyleLight16"/>
  <colors>
    <mruColors>
      <color rgb="FFDC22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14</xdr:col>
      <xdr:colOff>0</xdr:colOff>
      <xdr:row>7</xdr:row>
      <xdr:rowOff>23812</xdr:rowOff>
    </xdr:from>
    <xdr:to>
      <xdr:col>15</xdr:col>
      <xdr:colOff>0</xdr:colOff>
      <xdr:row>8</xdr:row>
      <xdr:rowOff>43239</xdr:rowOff>
    </xdr:to>
    <xdr:sp macro="" textlink="">
      <xdr:nvSpPr>
        <xdr:cNvPr id="2049" name="Rectangle 1">
          <a:extLst>
            <a:ext uri="{FF2B5EF4-FFF2-40B4-BE49-F238E27FC236}">
              <a16:creationId xmlns:a16="http://schemas.microsoft.com/office/drawing/2014/main" id="{74148F62-1CBC-4663-9644-AA4B6D7D5FAF}"/>
            </a:ext>
          </a:extLst>
        </xdr:cNvPr>
        <xdr:cNvSpPr>
          <a:spLocks noChangeArrowheads="1"/>
        </xdr:cNvSpPr>
      </xdr:nvSpPr>
      <xdr:spPr bwMode="auto">
        <a:xfrm>
          <a:off x="8210550"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txBody>
        <a:bodyPr/>
        <a:lstStyle/>
        <a:p>
          <a:endParaRPr lang="lv-LV"/>
        </a:p>
      </xdr:txBody>
    </xdr:sp>
    <xdr:clientData/>
  </xdr:twoCellAnchor>
  <xdr:twoCellAnchor>
    <xdr:from>
      <xdr:col>14</xdr:col>
      <xdr:colOff>0</xdr:colOff>
      <xdr:row>7</xdr:row>
      <xdr:rowOff>23812</xdr:rowOff>
    </xdr:from>
    <xdr:to>
      <xdr:col>15</xdr:col>
      <xdr:colOff>0</xdr:colOff>
      <xdr:row>8</xdr:row>
      <xdr:rowOff>43239</xdr:rowOff>
    </xdr:to>
    <xdr:sp macro="" textlink="">
      <xdr:nvSpPr>
        <xdr:cNvPr id="2" name="Rectangle 1">
          <a:extLst>
            <a:ext uri="{FF2B5EF4-FFF2-40B4-BE49-F238E27FC236}">
              <a16:creationId xmlns:a16="http://schemas.microsoft.com/office/drawing/2014/main" id="{96315330-4A27-4B00-8EB1-5C8D71BC7867}"/>
            </a:ext>
          </a:extLst>
        </xdr:cNvPr>
        <xdr:cNvSpPr>
          <a:spLocks noChangeArrowheads="1"/>
        </xdr:cNvSpPr>
      </xdr:nvSpPr>
      <xdr:spPr bwMode="auto">
        <a:xfrm>
          <a:off x="8972550"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txBody>
        <a:bodyPr/>
        <a:lstStyle/>
        <a:p>
          <a:endParaRPr lang="lv-LV"/>
        </a:p>
      </xdr:txBody>
    </xdr:sp>
    <xdr:clientData/>
  </xdr:twoCellAnchor>
  <xdr:twoCellAnchor>
    <xdr:from>
      <xdr:col>2</xdr:col>
      <xdr:colOff>771525</xdr:colOff>
      <xdr:row>179</xdr:row>
      <xdr:rowOff>95250</xdr:rowOff>
    </xdr:from>
    <xdr:to>
      <xdr:col>2</xdr:col>
      <xdr:colOff>1352550</xdr:colOff>
      <xdr:row>190</xdr:row>
      <xdr:rowOff>0</xdr:rowOff>
    </xdr:to>
    <xdr:pic>
      <xdr:nvPicPr>
        <xdr:cNvPr id="2056" name="Picture 8" descr="Paraksts">
          <a:extLst>
            <a:ext uri="{FF2B5EF4-FFF2-40B4-BE49-F238E27FC236}">
              <a16:creationId xmlns:a16="http://schemas.microsoft.com/office/drawing/2014/main" id="{D4BD6202-D3F0-4814-9904-5E36336C2B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1375" y="10553700"/>
          <a:ext cx="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771525</xdr:colOff>
      <xdr:row>190</xdr:row>
      <xdr:rowOff>95250</xdr:rowOff>
    </xdr:from>
    <xdr:to>
      <xdr:col>2</xdr:col>
      <xdr:colOff>1352550</xdr:colOff>
      <xdr:row>193</xdr:row>
      <xdr:rowOff>0</xdr:rowOff>
    </xdr:to>
    <xdr:pic>
      <xdr:nvPicPr>
        <xdr:cNvPr id="9" name="Picture 8" descr="Paraksts">
          <a:extLst>
            <a:ext uri="{FF2B5EF4-FFF2-40B4-BE49-F238E27FC236}">
              <a16:creationId xmlns:a16="http://schemas.microsoft.com/office/drawing/2014/main" id="{FDB95225-9BCB-4B88-A9B4-2713269A59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1375" y="47110650"/>
          <a:ext cx="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180</xdr:row>
      <xdr:rowOff>0</xdr:rowOff>
    </xdr:from>
    <xdr:to>
      <xdr:col>2</xdr:col>
      <xdr:colOff>76200</xdr:colOff>
      <xdr:row>181</xdr:row>
      <xdr:rowOff>38100</xdr:rowOff>
    </xdr:to>
    <xdr:sp macro="" textlink="">
      <xdr:nvSpPr>
        <xdr:cNvPr id="6" name="Text Box 2">
          <a:extLst>
            <a:ext uri="{FF2B5EF4-FFF2-40B4-BE49-F238E27FC236}">
              <a16:creationId xmlns:a16="http://schemas.microsoft.com/office/drawing/2014/main" id="{DDA26F16-5B26-4FFC-B7ED-1ADB05D118A8}"/>
            </a:ext>
          </a:extLst>
        </xdr:cNvPr>
        <xdr:cNvSpPr txBox="1">
          <a:spLocks noChangeArrowheads="1"/>
        </xdr:cNvSpPr>
      </xdr:nvSpPr>
      <xdr:spPr bwMode="auto">
        <a:xfrm>
          <a:off x="3114675" y="13858875"/>
          <a:ext cx="76200" cy="200025"/>
        </a:xfrm>
        <a:prstGeom prst="rect">
          <a:avLst/>
        </a:prstGeom>
        <a:noFill/>
        <a:ln w="9525">
          <a:noFill/>
          <a:miter lim="800000"/>
          <a:headEnd/>
          <a:tailEnd/>
        </a:ln>
      </xdr:spPr>
    </xdr:sp>
    <xdr:clientData/>
  </xdr:twoCellAnchor>
  <xdr:twoCellAnchor editAs="oneCell">
    <xdr:from>
      <xdr:col>2</xdr:col>
      <xdr:colOff>0</xdr:colOff>
      <xdr:row>180</xdr:row>
      <xdr:rowOff>0</xdr:rowOff>
    </xdr:from>
    <xdr:to>
      <xdr:col>2</xdr:col>
      <xdr:colOff>76200</xdr:colOff>
      <xdr:row>181</xdr:row>
      <xdr:rowOff>38100</xdr:rowOff>
    </xdr:to>
    <xdr:sp macro="" textlink="">
      <xdr:nvSpPr>
        <xdr:cNvPr id="7" name="Text Box 3">
          <a:extLst>
            <a:ext uri="{FF2B5EF4-FFF2-40B4-BE49-F238E27FC236}">
              <a16:creationId xmlns:a16="http://schemas.microsoft.com/office/drawing/2014/main" id="{A623AB1E-FD54-48F1-AF35-2FF88D603BB9}"/>
            </a:ext>
          </a:extLst>
        </xdr:cNvPr>
        <xdr:cNvSpPr txBox="1">
          <a:spLocks noChangeArrowheads="1"/>
        </xdr:cNvSpPr>
      </xdr:nvSpPr>
      <xdr:spPr bwMode="auto">
        <a:xfrm>
          <a:off x="3114675" y="13858875"/>
          <a:ext cx="76200" cy="200025"/>
        </a:xfrm>
        <a:prstGeom prst="rect">
          <a:avLst/>
        </a:prstGeom>
        <a:noFill/>
        <a:ln w="9525">
          <a:noFill/>
          <a:miter lim="800000"/>
          <a:headEnd/>
          <a:tailEnd/>
        </a:ln>
      </xdr:spPr>
    </xdr:sp>
    <xdr:clientData/>
  </xdr:twoCellAnchor>
  <xdr:twoCellAnchor editAs="oneCell">
    <xdr:from>
      <xdr:col>2</xdr:col>
      <xdr:colOff>0</xdr:colOff>
      <xdr:row>180</xdr:row>
      <xdr:rowOff>0</xdr:rowOff>
    </xdr:from>
    <xdr:to>
      <xdr:col>2</xdr:col>
      <xdr:colOff>76200</xdr:colOff>
      <xdr:row>181</xdr:row>
      <xdr:rowOff>38100</xdr:rowOff>
    </xdr:to>
    <xdr:sp macro="" textlink="">
      <xdr:nvSpPr>
        <xdr:cNvPr id="8" name="Text Box 4">
          <a:extLst>
            <a:ext uri="{FF2B5EF4-FFF2-40B4-BE49-F238E27FC236}">
              <a16:creationId xmlns:a16="http://schemas.microsoft.com/office/drawing/2014/main" id="{FB98431F-E6EA-4C72-90A1-C1B52D2D64E4}"/>
            </a:ext>
          </a:extLst>
        </xdr:cNvPr>
        <xdr:cNvSpPr txBox="1">
          <a:spLocks noChangeArrowheads="1"/>
        </xdr:cNvSpPr>
      </xdr:nvSpPr>
      <xdr:spPr bwMode="auto">
        <a:xfrm>
          <a:off x="3114675" y="13858875"/>
          <a:ext cx="76200" cy="200025"/>
        </a:xfrm>
        <a:prstGeom prst="rect">
          <a:avLst/>
        </a:prstGeom>
        <a:noFill/>
        <a:ln w="9525">
          <a:noFill/>
          <a:miter lim="800000"/>
          <a:headEnd/>
          <a:tailEnd/>
        </a:ln>
      </xdr:spPr>
    </xdr:sp>
    <xdr:clientData/>
  </xdr:twoCellAnchor>
  <xdr:twoCellAnchor editAs="oneCell">
    <xdr:from>
      <xdr:col>2</xdr:col>
      <xdr:colOff>0</xdr:colOff>
      <xdr:row>180</xdr:row>
      <xdr:rowOff>0</xdr:rowOff>
    </xdr:from>
    <xdr:to>
      <xdr:col>2</xdr:col>
      <xdr:colOff>76200</xdr:colOff>
      <xdr:row>181</xdr:row>
      <xdr:rowOff>38100</xdr:rowOff>
    </xdr:to>
    <xdr:sp macro="" textlink="">
      <xdr:nvSpPr>
        <xdr:cNvPr id="10" name="Text Box 5">
          <a:extLst>
            <a:ext uri="{FF2B5EF4-FFF2-40B4-BE49-F238E27FC236}">
              <a16:creationId xmlns:a16="http://schemas.microsoft.com/office/drawing/2014/main" id="{04A31E63-BF0F-49F3-896F-4432E07252E5}"/>
            </a:ext>
          </a:extLst>
        </xdr:cNvPr>
        <xdr:cNvSpPr txBox="1">
          <a:spLocks noChangeArrowheads="1"/>
        </xdr:cNvSpPr>
      </xdr:nvSpPr>
      <xdr:spPr bwMode="auto">
        <a:xfrm>
          <a:off x="3114675" y="13858875"/>
          <a:ext cx="76200" cy="200025"/>
        </a:xfrm>
        <a:prstGeom prst="rect">
          <a:avLst/>
        </a:prstGeom>
        <a:noFill/>
        <a:ln w="9525">
          <a:noFill/>
          <a:miter lim="800000"/>
          <a:headEnd/>
          <a:tailEnd/>
        </a:ln>
      </xdr:spPr>
    </xdr:sp>
    <xdr:clientData/>
  </xdr:twoCellAnchor>
  <xdr:twoCellAnchor editAs="oneCell">
    <xdr:from>
      <xdr:col>2</xdr:col>
      <xdr:colOff>0</xdr:colOff>
      <xdr:row>180</xdr:row>
      <xdr:rowOff>0</xdr:rowOff>
    </xdr:from>
    <xdr:to>
      <xdr:col>2</xdr:col>
      <xdr:colOff>76200</xdr:colOff>
      <xdr:row>181</xdr:row>
      <xdr:rowOff>38100</xdr:rowOff>
    </xdr:to>
    <xdr:sp macro="" textlink="">
      <xdr:nvSpPr>
        <xdr:cNvPr id="11" name="Text Box 6">
          <a:extLst>
            <a:ext uri="{FF2B5EF4-FFF2-40B4-BE49-F238E27FC236}">
              <a16:creationId xmlns:a16="http://schemas.microsoft.com/office/drawing/2014/main" id="{89DEF016-6B73-404F-A206-9A9770573A78}"/>
            </a:ext>
          </a:extLst>
        </xdr:cNvPr>
        <xdr:cNvSpPr txBox="1">
          <a:spLocks noChangeArrowheads="1"/>
        </xdr:cNvSpPr>
      </xdr:nvSpPr>
      <xdr:spPr bwMode="auto">
        <a:xfrm>
          <a:off x="3114675" y="13858875"/>
          <a:ext cx="76200" cy="200025"/>
        </a:xfrm>
        <a:prstGeom prst="rect">
          <a:avLst/>
        </a:prstGeom>
        <a:noFill/>
        <a:ln w="9525">
          <a:noFill/>
          <a:miter lim="800000"/>
          <a:headEnd/>
          <a:tailEnd/>
        </a:ln>
      </xdr:spPr>
    </xdr:sp>
    <xdr:clientData/>
  </xdr:twoCellAnchor>
  <xdr:twoCellAnchor editAs="oneCell">
    <xdr:from>
      <xdr:col>2</xdr:col>
      <xdr:colOff>0</xdr:colOff>
      <xdr:row>180</xdr:row>
      <xdr:rowOff>0</xdr:rowOff>
    </xdr:from>
    <xdr:to>
      <xdr:col>2</xdr:col>
      <xdr:colOff>76200</xdr:colOff>
      <xdr:row>181</xdr:row>
      <xdr:rowOff>38100</xdr:rowOff>
    </xdr:to>
    <xdr:sp macro="" textlink="">
      <xdr:nvSpPr>
        <xdr:cNvPr id="12" name="Text Box 7">
          <a:extLst>
            <a:ext uri="{FF2B5EF4-FFF2-40B4-BE49-F238E27FC236}">
              <a16:creationId xmlns:a16="http://schemas.microsoft.com/office/drawing/2014/main" id="{88DF0ED3-A82F-47B4-8190-51230FA86527}"/>
            </a:ext>
          </a:extLst>
        </xdr:cNvPr>
        <xdr:cNvSpPr txBox="1">
          <a:spLocks noChangeArrowheads="1"/>
        </xdr:cNvSpPr>
      </xdr:nvSpPr>
      <xdr:spPr bwMode="auto">
        <a:xfrm>
          <a:off x="3114675" y="13858875"/>
          <a:ext cx="76200" cy="200025"/>
        </a:xfrm>
        <a:prstGeom prst="rect">
          <a:avLst/>
        </a:prstGeom>
        <a:noFill/>
        <a:ln w="9525">
          <a:noFill/>
          <a:miter lim="800000"/>
          <a:headEnd/>
          <a:tailEnd/>
        </a:ln>
      </xdr:spPr>
    </xdr:sp>
    <xdr:clientData/>
  </xdr:twoCellAnchor>
  <xdr:twoCellAnchor editAs="oneCell">
    <xdr:from>
      <xdr:col>2</xdr:col>
      <xdr:colOff>0</xdr:colOff>
      <xdr:row>180</xdr:row>
      <xdr:rowOff>0</xdr:rowOff>
    </xdr:from>
    <xdr:to>
      <xdr:col>2</xdr:col>
      <xdr:colOff>76200</xdr:colOff>
      <xdr:row>181</xdr:row>
      <xdr:rowOff>38100</xdr:rowOff>
    </xdr:to>
    <xdr:sp macro="" textlink="">
      <xdr:nvSpPr>
        <xdr:cNvPr id="13" name="Text Box 8">
          <a:extLst>
            <a:ext uri="{FF2B5EF4-FFF2-40B4-BE49-F238E27FC236}">
              <a16:creationId xmlns:a16="http://schemas.microsoft.com/office/drawing/2014/main" id="{0821D5A4-3E18-4E7F-B831-A32969B88C5F}"/>
            </a:ext>
          </a:extLst>
        </xdr:cNvPr>
        <xdr:cNvSpPr txBox="1">
          <a:spLocks noChangeArrowheads="1"/>
        </xdr:cNvSpPr>
      </xdr:nvSpPr>
      <xdr:spPr bwMode="auto">
        <a:xfrm>
          <a:off x="3114675" y="13858875"/>
          <a:ext cx="76200" cy="200025"/>
        </a:xfrm>
        <a:prstGeom prst="rect">
          <a:avLst/>
        </a:prstGeom>
        <a:noFill/>
        <a:ln w="9525">
          <a:noFill/>
          <a:miter lim="800000"/>
          <a:headEnd/>
          <a:tailEnd/>
        </a:ln>
      </xdr:spPr>
    </xdr:sp>
    <xdr:clientData/>
  </xdr:twoCellAnchor>
  <xdr:twoCellAnchor editAs="oneCell">
    <xdr:from>
      <xdr:col>2</xdr:col>
      <xdr:colOff>0</xdr:colOff>
      <xdr:row>180</xdr:row>
      <xdr:rowOff>0</xdr:rowOff>
    </xdr:from>
    <xdr:to>
      <xdr:col>2</xdr:col>
      <xdr:colOff>76200</xdr:colOff>
      <xdr:row>181</xdr:row>
      <xdr:rowOff>38100</xdr:rowOff>
    </xdr:to>
    <xdr:sp macro="" textlink="">
      <xdr:nvSpPr>
        <xdr:cNvPr id="14" name="Text Box 9">
          <a:extLst>
            <a:ext uri="{FF2B5EF4-FFF2-40B4-BE49-F238E27FC236}">
              <a16:creationId xmlns:a16="http://schemas.microsoft.com/office/drawing/2014/main" id="{0CBC8715-B1AF-47ED-AF4B-E75BA7937EF6}"/>
            </a:ext>
          </a:extLst>
        </xdr:cNvPr>
        <xdr:cNvSpPr txBox="1">
          <a:spLocks noChangeArrowheads="1"/>
        </xdr:cNvSpPr>
      </xdr:nvSpPr>
      <xdr:spPr bwMode="auto">
        <a:xfrm>
          <a:off x="3114675" y="13858875"/>
          <a:ext cx="76200" cy="200025"/>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7</xdr:row>
      <xdr:rowOff>23812</xdr:rowOff>
    </xdr:from>
    <xdr:to>
      <xdr:col>15</xdr:col>
      <xdr:colOff>0</xdr:colOff>
      <xdr:row>8</xdr:row>
      <xdr:rowOff>43239</xdr:rowOff>
    </xdr:to>
    <xdr:sp macro="" textlink="">
      <xdr:nvSpPr>
        <xdr:cNvPr id="2" name="Rectangle 1">
          <a:extLst>
            <a:ext uri="{FF2B5EF4-FFF2-40B4-BE49-F238E27FC236}">
              <a16:creationId xmlns:a16="http://schemas.microsoft.com/office/drawing/2014/main" id="{912941AA-5D1E-4AC7-989B-355C8378812B}"/>
            </a:ext>
          </a:extLst>
        </xdr:cNvPr>
        <xdr:cNvSpPr>
          <a:spLocks noChangeArrowheads="1"/>
        </xdr:cNvSpPr>
      </xdr:nvSpPr>
      <xdr:spPr bwMode="auto">
        <a:xfrm>
          <a:off x="9153525" y="1681162"/>
          <a:ext cx="628650" cy="200402"/>
        </a:xfrm>
        <a:prstGeom prst="rect">
          <a:avLst/>
        </a:prstGeom>
        <a:noFill/>
        <a:ln w="9525">
          <a:solidFill>
            <a:srgbClr val="000000"/>
          </a:solidFill>
          <a:miter lim="800000"/>
          <a:headEnd/>
          <a:tailEnd/>
        </a:ln>
        <a:effectLst>
          <a:outerShdw dist="107763" dir="2700000" algn="ctr" rotWithShape="0">
            <a:srgbClr val="808080"/>
          </a:outerShdw>
        </a:effectLst>
      </xdr:spPr>
      <xdr:txBody>
        <a:bodyPr/>
        <a:lstStyle/>
        <a:p>
          <a:endParaRPr lang="lv-LV"/>
        </a:p>
      </xdr:txBody>
    </xdr:sp>
    <xdr:clientData/>
  </xdr:twoCellAnchor>
  <xdr:twoCellAnchor>
    <xdr:from>
      <xdr:col>14</xdr:col>
      <xdr:colOff>0</xdr:colOff>
      <xdr:row>7</xdr:row>
      <xdr:rowOff>23812</xdr:rowOff>
    </xdr:from>
    <xdr:to>
      <xdr:col>15</xdr:col>
      <xdr:colOff>0</xdr:colOff>
      <xdr:row>8</xdr:row>
      <xdr:rowOff>43239</xdr:rowOff>
    </xdr:to>
    <xdr:sp macro="" textlink="">
      <xdr:nvSpPr>
        <xdr:cNvPr id="3" name="Rectangle 1">
          <a:extLst>
            <a:ext uri="{FF2B5EF4-FFF2-40B4-BE49-F238E27FC236}">
              <a16:creationId xmlns:a16="http://schemas.microsoft.com/office/drawing/2014/main" id="{784714FC-4BF7-47C3-8744-AEE927D0F655}"/>
            </a:ext>
          </a:extLst>
        </xdr:cNvPr>
        <xdr:cNvSpPr>
          <a:spLocks noChangeArrowheads="1"/>
        </xdr:cNvSpPr>
      </xdr:nvSpPr>
      <xdr:spPr bwMode="auto">
        <a:xfrm>
          <a:off x="9153525" y="1681162"/>
          <a:ext cx="628650" cy="200402"/>
        </a:xfrm>
        <a:prstGeom prst="rect">
          <a:avLst/>
        </a:prstGeom>
        <a:noFill/>
        <a:ln w="9525">
          <a:solidFill>
            <a:srgbClr val="000000"/>
          </a:solidFill>
          <a:miter lim="800000"/>
          <a:headEnd/>
          <a:tailEnd/>
        </a:ln>
        <a:effectLst>
          <a:outerShdw dist="107763" dir="2700000" algn="ctr" rotWithShape="0">
            <a:srgbClr val="808080"/>
          </a:outerShdw>
        </a:effectLst>
      </xdr:spPr>
      <xdr:txBody>
        <a:bodyPr/>
        <a:lstStyle/>
        <a:p>
          <a:endParaRPr lang="lv-LV"/>
        </a:p>
      </xdr:txBody>
    </xdr:sp>
    <xdr:clientData/>
  </xdr:twoCellAnchor>
  <xdr:twoCellAnchor>
    <xdr:from>
      <xdr:col>2</xdr:col>
      <xdr:colOff>771525</xdr:colOff>
      <xdr:row>53</xdr:row>
      <xdr:rowOff>95250</xdr:rowOff>
    </xdr:from>
    <xdr:to>
      <xdr:col>2</xdr:col>
      <xdr:colOff>1352550</xdr:colOff>
      <xdr:row>64</xdr:row>
      <xdr:rowOff>0</xdr:rowOff>
    </xdr:to>
    <xdr:pic>
      <xdr:nvPicPr>
        <xdr:cNvPr id="4" name="Picture 8" descr="Paraksts">
          <a:extLst>
            <a:ext uri="{FF2B5EF4-FFF2-40B4-BE49-F238E27FC236}">
              <a16:creationId xmlns:a16="http://schemas.microsoft.com/office/drawing/2014/main" id="{2B94606A-7923-47D2-99D5-8DDBA93D0A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19450" y="10668000"/>
          <a:ext cx="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771525</xdr:colOff>
      <xdr:row>64</xdr:row>
      <xdr:rowOff>95250</xdr:rowOff>
    </xdr:from>
    <xdr:to>
      <xdr:col>2</xdr:col>
      <xdr:colOff>1352550</xdr:colOff>
      <xdr:row>67</xdr:row>
      <xdr:rowOff>0</xdr:rowOff>
    </xdr:to>
    <xdr:pic>
      <xdr:nvPicPr>
        <xdr:cNvPr id="5" name="Picture 8" descr="Paraksts">
          <a:extLst>
            <a:ext uri="{FF2B5EF4-FFF2-40B4-BE49-F238E27FC236}">
              <a16:creationId xmlns:a16="http://schemas.microsoft.com/office/drawing/2014/main" id="{30E90588-606F-404F-A65E-A77CDDE612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19450" y="11153775"/>
          <a:ext cx="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771525</xdr:colOff>
      <xdr:row>53</xdr:row>
      <xdr:rowOff>95250</xdr:rowOff>
    </xdr:from>
    <xdr:to>
      <xdr:col>2</xdr:col>
      <xdr:colOff>1352550</xdr:colOff>
      <xdr:row>64</xdr:row>
      <xdr:rowOff>0</xdr:rowOff>
    </xdr:to>
    <xdr:pic>
      <xdr:nvPicPr>
        <xdr:cNvPr id="6" name="Picture 8" descr="Paraksts">
          <a:extLst>
            <a:ext uri="{FF2B5EF4-FFF2-40B4-BE49-F238E27FC236}">
              <a16:creationId xmlns:a16="http://schemas.microsoft.com/office/drawing/2014/main" id="{895AA7AC-5A94-491D-919C-F11D70FD3E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19450" y="10668000"/>
          <a:ext cx="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771525</xdr:colOff>
      <xdr:row>64</xdr:row>
      <xdr:rowOff>95250</xdr:rowOff>
    </xdr:from>
    <xdr:to>
      <xdr:col>2</xdr:col>
      <xdr:colOff>1352550</xdr:colOff>
      <xdr:row>67</xdr:row>
      <xdr:rowOff>0</xdr:rowOff>
    </xdr:to>
    <xdr:pic>
      <xdr:nvPicPr>
        <xdr:cNvPr id="7" name="Picture 8" descr="Paraksts">
          <a:extLst>
            <a:ext uri="{FF2B5EF4-FFF2-40B4-BE49-F238E27FC236}">
              <a16:creationId xmlns:a16="http://schemas.microsoft.com/office/drawing/2014/main" id="{CF8BA2A8-619E-4489-B6CD-9384BCE572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19450" y="11153775"/>
          <a:ext cx="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54</xdr:row>
      <xdr:rowOff>0</xdr:rowOff>
    </xdr:from>
    <xdr:to>
      <xdr:col>2</xdr:col>
      <xdr:colOff>76200</xdr:colOff>
      <xdr:row>55</xdr:row>
      <xdr:rowOff>38100</xdr:rowOff>
    </xdr:to>
    <xdr:sp macro="" textlink="">
      <xdr:nvSpPr>
        <xdr:cNvPr id="8" name="Text Box 2">
          <a:extLst>
            <a:ext uri="{FF2B5EF4-FFF2-40B4-BE49-F238E27FC236}">
              <a16:creationId xmlns:a16="http://schemas.microsoft.com/office/drawing/2014/main" id="{F9057D92-83B7-4495-9A1F-4458E5CF59EF}"/>
            </a:ext>
          </a:extLst>
        </xdr:cNvPr>
        <xdr:cNvSpPr txBox="1">
          <a:spLocks noChangeArrowheads="1"/>
        </xdr:cNvSpPr>
      </xdr:nvSpPr>
      <xdr:spPr bwMode="auto">
        <a:xfrm>
          <a:off x="2819400" y="46777275"/>
          <a:ext cx="76200" cy="200025"/>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9" name="Text Box 3">
          <a:extLst>
            <a:ext uri="{FF2B5EF4-FFF2-40B4-BE49-F238E27FC236}">
              <a16:creationId xmlns:a16="http://schemas.microsoft.com/office/drawing/2014/main" id="{4C18F4C7-1F69-4E93-961E-9217F1A94BBC}"/>
            </a:ext>
          </a:extLst>
        </xdr:cNvPr>
        <xdr:cNvSpPr txBox="1">
          <a:spLocks noChangeArrowheads="1"/>
        </xdr:cNvSpPr>
      </xdr:nvSpPr>
      <xdr:spPr bwMode="auto">
        <a:xfrm>
          <a:off x="2819400" y="46777275"/>
          <a:ext cx="76200" cy="200025"/>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0" name="Text Box 4">
          <a:extLst>
            <a:ext uri="{FF2B5EF4-FFF2-40B4-BE49-F238E27FC236}">
              <a16:creationId xmlns:a16="http://schemas.microsoft.com/office/drawing/2014/main" id="{E86F7AF5-8D46-46C3-A223-67889312437E}"/>
            </a:ext>
          </a:extLst>
        </xdr:cNvPr>
        <xdr:cNvSpPr txBox="1">
          <a:spLocks noChangeArrowheads="1"/>
        </xdr:cNvSpPr>
      </xdr:nvSpPr>
      <xdr:spPr bwMode="auto">
        <a:xfrm>
          <a:off x="2819400" y="46777275"/>
          <a:ext cx="76200" cy="200025"/>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1" name="Text Box 5">
          <a:extLst>
            <a:ext uri="{FF2B5EF4-FFF2-40B4-BE49-F238E27FC236}">
              <a16:creationId xmlns:a16="http://schemas.microsoft.com/office/drawing/2014/main" id="{5BDBAEDA-870D-4050-8EE0-27D316272CE8}"/>
            </a:ext>
          </a:extLst>
        </xdr:cNvPr>
        <xdr:cNvSpPr txBox="1">
          <a:spLocks noChangeArrowheads="1"/>
        </xdr:cNvSpPr>
      </xdr:nvSpPr>
      <xdr:spPr bwMode="auto">
        <a:xfrm>
          <a:off x="2819400" y="46777275"/>
          <a:ext cx="76200" cy="200025"/>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2" name="Text Box 6">
          <a:extLst>
            <a:ext uri="{FF2B5EF4-FFF2-40B4-BE49-F238E27FC236}">
              <a16:creationId xmlns:a16="http://schemas.microsoft.com/office/drawing/2014/main" id="{BCD8E114-4389-4CD0-8FA2-7C1DBDD2C006}"/>
            </a:ext>
          </a:extLst>
        </xdr:cNvPr>
        <xdr:cNvSpPr txBox="1">
          <a:spLocks noChangeArrowheads="1"/>
        </xdr:cNvSpPr>
      </xdr:nvSpPr>
      <xdr:spPr bwMode="auto">
        <a:xfrm>
          <a:off x="2819400" y="46777275"/>
          <a:ext cx="76200" cy="200025"/>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3" name="Text Box 7">
          <a:extLst>
            <a:ext uri="{FF2B5EF4-FFF2-40B4-BE49-F238E27FC236}">
              <a16:creationId xmlns:a16="http://schemas.microsoft.com/office/drawing/2014/main" id="{4A81D233-70A4-4BBD-BE7A-9382EDDDF058}"/>
            </a:ext>
          </a:extLst>
        </xdr:cNvPr>
        <xdr:cNvSpPr txBox="1">
          <a:spLocks noChangeArrowheads="1"/>
        </xdr:cNvSpPr>
      </xdr:nvSpPr>
      <xdr:spPr bwMode="auto">
        <a:xfrm>
          <a:off x="2819400" y="46777275"/>
          <a:ext cx="76200" cy="200025"/>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4" name="Text Box 8">
          <a:extLst>
            <a:ext uri="{FF2B5EF4-FFF2-40B4-BE49-F238E27FC236}">
              <a16:creationId xmlns:a16="http://schemas.microsoft.com/office/drawing/2014/main" id="{F52E4CE0-444E-4D0E-989D-D972913DDDDB}"/>
            </a:ext>
          </a:extLst>
        </xdr:cNvPr>
        <xdr:cNvSpPr txBox="1">
          <a:spLocks noChangeArrowheads="1"/>
        </xdr:cNvSpPr>
      </xdr:nvSpPr>
      <xdr:spPr bwMode="auto">
        <a:xfrm>
          <a:off x="2819400" y="46777275"/>
          <a:ext cx="76200" cy="200025"/>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5" name="Text Box 9">
          <a:extLst>
            <a:ext uri="{FF2B5EF4-FFF2-40B4-BE49-F238E27FC236}">
              <a16:creationId xmlns:a16="http://schemas.microsoft.com/office/drawing/2014/main" id="{3073D6D3-90FB-406B-95F5-037BCD10240B}"/>
            </a:ext>
          </a:extLst>
        </xdr:cNvPr>
        <xdr:cNvSpPr txBox="1">
          <a:spLocks noChangeArrowheads="1"/>
        </xdr:cNvSpPr>
      </xdr:nvSpPr>
      <xdr:spPr bwMode="auto">
        <a:xfrm>
          <a:off x="2819400" y="46777275"/>
          <a:ext cx="76200" cy="200025"/>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0</xdr:colOff>
      <xdr:row>7</xdr:row>
      <xdr:rowOff>23812</xdr:rowOff>
    </xdr:from>
    <xdr:to>
      <xdr:col>15</xdr:col>
      <xdr:colOff>0</xdr:colOff>
      <xdr:row>8</xdr:row>
      <xdr:rowOff>43239</xdr:rowOff>
    </xdr:to>
    <xdr:sp macro="" textlink="">
      <xdr:nvSpPr>
        <xdr:cNvPr id="2" name="Rectangle 1">
          <a:extLst>
            <a:ext uri="{FF2B5EF4-FFF2-40B4-BE49-F238E27FC236}">
              <a16:creationId xmlns:a16="http://schemas.microsoft.com/office/drawing/2014/main" id="{A50F0AD2-7420-4E8F-9095-51112FA217DB}"/>
            </a:ext>
          </a:extLst>
        </xdr:cNvPr>
        <xdr:cNvSpPr>
          <a:spLocks noChangeArrowheads="1"/>
        </xdr:cNvSpPr>
      </xdr:nvSpPr>
      <xdr:spPr bwMode="auto">
        <a:xfrm>
          <a:off x="9153525" y="1681162"/>
          <a:ext cx="628650" cy="200402"/>
        </a:xfrm>
        <a:prstGeom prst="rect">
          <a:avLst/>
        </a:prstGeom>
        <a:noFill/>
        <a:ln w="9525">
          <a:solidFill>
            <a:srgbClr val="000000"/>
          </a:solidFill>
          <a:miter lim="800000"/>
          <a:headEnd/>
          <a:tailEnd/>
        </a:ln>
        <a:effectLst>
          <a:outerShdw dist="107763" dir="2700000" algn="ctr" rotWithShape="0">
            <a:srgbClr val="808080"/>
          </a:outerShdw>
        </a:effectLst>
      </xdr:spPr>
      <xdr:txBody>
        <a:bodyPr/>
        <a:lstStyle/>
        <a:p>
          <a:endParaRPr lang="lv-LV"/>
        </a:p>
      </xdr:txBody>
    </xdr:sp>
    <xdr:clientData/>
  </xdr:twoCellAnchor>
  <xdr:twoCellAnchor>
    <xdr:from>
      <xdr:col>14</xdr:col>
      <xdr:colOff>0</xdr:colOff>
      <xdr:row>7</xdr:row>
      <xdr:rowOff>23812</xdr:rowOff>
    </xdr:from>
    <xdr:to>
      <xdr:col>15</xdr:col>
      <xdr:colOff>0</xdr:colOff>
      <xdr:row>8</xdr:row>
      <xdr:rowOff>43239</xdr:rowOff>
    </xdr:to>
    <xdr:sp macro="" textlink="">
      <xdr:nvSpPr>
        <xdr:cNvPr id="3" name="Rectangle 1">
          <a:extLst>
            <a:ext uri="{FF2B5EF4-FFF2-40B4-BE49-F238E27FC236}">
              <a16:creationId xmlns:a16="http://schemas.microsoft.com/office/drawing/2014/main" id="{09C09258-E4B9-4740-BB41-485B9476CB4B}"/>
            </a:ext>
          </a:extLst>
        </xdr:cNvPr>
        <xdr:cNvSpPr>
          <a:spLocks noChangeArrowheads="1"/>
        </xdr:cNvSpPr>
      </xdr:nvSpPr>
      <xdr:spPr bwMode="auto">
        <a:xfrm>
          <a:off x="9153525" y="1681162"/>
          <a:ext cx="628650" cy="200402"/>
        </a:xfrm>
        <a:prstGeom prst="rect">
          <a:avLst/>
        </a:prstGeom>
        <a:noFill/>
        <a:ln w="9525">
          <a:solidFill>
            <a:srgbClr val="000000"/>
          </a:solidFill>
          <a:miter lim="800000"/>
          <a:headEnd/>
          <a:tailEnd/>
        </a:ln>
        <a:effectLst>
          <a:outerShdw dist="107763" dir="2700000" algn="ctr" rotWithShape="0">
            <a:srgbClr val="808080"/>
          </a:outerShdw>
        </a:effectLst>
      </xdr:spPr>
      <xdr:txBody>
        <a:bodyPr/>
        <a:lstStyle/>
        <a:p>
          <a:endParaRPr lang="lv-LV"/>
        </a:p>
      </xdr:txBody>
    </xdr:sp>
    <xdr:clientData/>
  </xdr:twoCellAnchor>
  <xdr:twoCellAnchor>
    <xdr:from>
      <xdr:col>2</xdr:col>
      <xdr:colOff>771525</xdr:colOff>
      <xdr:row>41</xdr:row>
      <xdr:rowOff>95250</xdr:rowOff>
    </xdr:from>
    <xdr:to>
      <xdr:col>2</xdr:col>
      <xdr:colOff>1352550</xdr:colOff>
      <xdr:row>52</xdr:row>
      <xdr:rowOff>0</xdr:rowOff>
    </xdr:to>
    <xdr:pic>
      <xdr:nvPicPr>
        <xdr:cNvPr id="4" name="Picture 8" descr="Paraksts">
          <a:extLst>
            <a:ext uri="{FF2B5EF4-FFF2-40B4-BE49-F238E27FC236}">
              <a16:creationId xmlns:a16="http://schemas.microsoft.com/office/drawing/2014/main" id="{03C93240-8DEC-4DB0-B81D-9A07FFB4E1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19450" y="27670125"/>
          <a:ext cx="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771525</xdr:colOff>
      <xdr:row>52</xdr:row>
      <xdr:rowOff>95250</xdr:rowOff>
    </xdr:from>
    <xdr:to>
      <xdr:col>2</xdr:col>
      <xdr:colOff>1352550</xdr:colOff>
      <xdr:row>55</xdr:row>
      <xdr:rowOff>0</xdr:rowOff>
    </xdr:to>
    <xdr:pic>
      <xdr:nvPicPr>
        <xdr:cNvPr id="5" name="Picture 8" descr="Paraksts">
          <a:extLst>
            <a:ext uri="{FF2B5EF4-FFF2-40B4-BE49-F238E27FC236}">
              <a16:creationId xmlns:a16="http://schemas.microsoft.com/office/drawing/2014/main" id="{BF876379-909F-4F7B-9C92-C3D2A2E6AE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19450" y="28155900"/>
          <a:ext cx="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771525</xdr:colOff>
      <xdr:row>41</xdr:row>
      <xdr:rowOff>95250</xdr:rowOff>
    </xdr:from>
    <xdr:to>
      <xdr:col>2</xdr:col>
      <xdr:colOff>1352550</xdr:colOff>
      <xdr:row>52</xdr:row>
      <xdr:rowOff>0</xdr:rowOff>
    </xdr:to>
    <xdr:pic>
      <xdr:nvPicPr>
        <xdr:cNvPr id="6" name="Picture 8" descr="Paraksts">
          <a:extLst>
            <a:ext uri="{FF2B5EF4-FFF2-40B4-BE49-F238E27FC236}">
              <a16:creationId xmlns:a16="http://schemas.microsoft.com/office/drawing/2014/main" id="{8D32B5A5-0EB0-4FAD-A479-3451440535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19450" y="27670125"/>
          <a:ext cx="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771525</xdr:colOff>
      <xdr:row>52</xdr:row>
      <xdr:rowOff>95250</xdr:rowOff>
    </xdr:from>
    <xdr:to>
      <xdr:col>2</xdr:col>
      <xdr:colOff>1352550</xdr:colOff>
      <xdr:row>55</xdr:row>
      <xdr:rowOff>0</xdr:rowOff>
    </xdr:to>
    <xdr:pic>
      <xdr:nvPicPr>
        <xdr:cNvPr id="7" name="Picture 8" descr="Paraksts">
          <a:extLst>
            <a:ext uri="{FF2B5EF4-FFF2-40B4-BE49-F238E27FC236}">
              <a16:creationId xmlns:a16="http://schemas.microsoft.com/office/drawing/2014/main" id="{AA8CF2BC-DE89-4192-B422-1973FF7F9A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19450" y="28155900"/>
          <a:ext cx="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42</xdr:row>
      <xdr:rowOff>0</xdr:rowOff>
    </xdr:from>
    <xdr:to>
      <xdr:col>2</xdr:col>
      <xdr:colOff>76200</xdr:colOff>
      <xdr:row>43</xdr:row>
      <xdr:rowOff>38100</xdr:rowOff>
    </xdr:to>
    <xdr:sp macro="" textlink="">
      <xdr:nvSpPr>
        <xdr:cNvPr id="8" name="Text Box 2">
          <a:extLst>
            <a:ext uri="{FF2B5EF4-FFF2-40B4-BE49-F238E27FC236}">
              <a16:creationId xmlns:a16="http://schemas.microsoft.com/office/drawing/2014/main" id="{4AE04444-81E2-461C-AA36-83CF4C1FFA3D}"/>
            </a:ext>
          </a:extLst>
        </xdr:cNvPr>
        <xdr:cNvSpPr txBox="1">
          <a:spLocks noChangeArrowheads="1"/>
        </xdr:cNvSpPr>
      </xdr:nvSpPr>
      <xdr:spPr bwMode="auto">
        <a:xfrm>
          <a:off x="2819400" y="46777275"/>
          <a:ext cx="76200" cy="200025"/>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76200</xdr:colOff>
      <xdr:row>43</xdr:row>
      <xdr:rowOff>38100</xdr:rowOff>
    </xdr:to>
    <xdr:sp macro="" textlink="">
      <xdr:nvSpPr>
        <xdr:cNvPr id="9" name="Text Box 3">
          <a:extLst>
            <a:ext uri="{FF2B5EF4-FFF2-40B4-BE49-F238E27FC236}">
              <a16:creationId xmlns:a16="http://schemas.microsoft.com/office/drawing/2014/main" id="{1DF12758-96C3-4D3E-8D83-D057D77368FE}"/>
            </a:ext>
          </a:extLst>
        </xdr:cNvPr>
        <xdr:cNvSpPr txBox="1">
          <a:spLocks noChangeArrowheads="1"/>
        </xdr:cNvSpPr>
      </xdr:nvSpPr>
      <xdr:spPr bwMode="auto">
        <a:xfrm>
          <a:off x="2819400" y="46777275"/>
          <a:ext cx="76200" cy="200025"/>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76200</xdr:colOff>
      <xdr:row>43</xdr:row>
      <xdr:rowOff>38100</xdr:rowOff>
    </xdr:to>
    <xdr:sp macro="" textlink="">
      <xdr:nvSpPr>
        <xdr:cNvPr id="10" name="Text Box 4">
          <a:extLst>
            <a:ext uri="{FF2B5EF4-FFF2-40B4-BE49-F238E27FC236}">
              <a16:creationId xmlns:a16="http://schemas.microsoft.com/office/drawing/2014/main" id="{074626E7-73C0-491E-A24C-1334A8C170E7}"/>
            </a:ext>
          </a:extLst>
        </xdr:cNvPr>
        <xdr:cNvSpPr txBox="1">
          <a:spLocks noChangeArrowheads="1"/>
        </xdr:cNvSpPr>
      </xdr:nvSpPr>
      <xdr:spPr bwMode="auto">
        <a:xfrm>
          <a:off x="2819400" y="46777275"/>
          <a:ext cx="76200" cy="200025"/>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76200</xdr:colOff>
      <xdr:row>43</xdr:row>
      <xdr:rowOff>38100</xdr:rowOff>
    </xdr:to>
    <xdr:sp macro="" textlink="">
      <xdr:nvSpPr>
        <xdr:cNvPr id="11" name="Text Box 5">
          <a:extLst>
            <a:ext uri="{FF2B5EF4-FFF2-40B4-BE49-F238E27FC236}">
              <a16:creationId xmlns:a16="http://schemas.microsoft.com/office/drawing/2014/main" id="{C64CF6EC-6E68-4B0C-9BEA-E69464DD67AE}"/>
            </a:ext>
          </a:extLst>
        </xdr:cNvPr>
        <xdr:cNvSpPr txBox="1">
          <a:spLocks noChangeArrowheads="1"/>
        </xdr:cNvSpPr>
      </xdr:nvSpPr>
      <xdr:spPr bwMode="auto">
        <a:xfrm>
          <a:off x="2819400" y="46777275"/>
          <a:ext cx="76200" cy="200025"/>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76200</xdr:colOff>
      <xdr:row>43</xdr:row>
      <xdr:rowOff>38100</xdr:rowOff>
    </xdr:to>
    <xdr:sp macro="" textlink="">
      <xdr:nvSpPr>
        <xdr:cNvPr id="12" name="Text Box 6">
          <a:extLst>
            <a:ext uri="{FF2B5EF4-FFF2-40B4-BE49-F238E27FC236}">
              <a16:creationId xmlns:a16="http://schemas.microsoft.com/office/drawing/2014/main" id="{4536E98A-71EC-4B3E-90FB-22DA1518F899}"/>
            </a:ext>
          </a:extLst>
        </xdr:cNvPr>
        <xdr:cNvSpPr txBox="1">
          <a:spLocks noChangeArrowheads="1"/>
        </xdr:cNvSpPr>
      </xdr:nvSpPr>
      <xdr:spPr bwMode="auto">
        <a:xfrm>
          <a:off x="2819400" y="46777275"/>
          <a:ext cx="76200" cy="200025"/>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76200</xdr:colOff>
      <xdr:row>43</xdr:row>
      <xdr:rowOff>38100</xdr:rowOff>
    </xdr:to>
    <xdr:sp macro="" textlink="">
      <xdr:nvSpPr>
        <xdr:cNvPr id="13" name="Text Box 7">
          <a:extLst>
            <a:ext uri="{FF2B5EF4-FFF2-40B4-BE49-F238E27FC236}">
              <a16:creationId xmlns:a16="http://schemas.microsoft.com/office/drawing/2014/main" id="{01D45DA5-3D47-4D6B-843E-16E65F21ED00}"/>
            </a:ext>
          </a:extLst>
        </xdr:cNvPr>
        <xdr:cNvSpPr txBox="1">
          <a:spLocks noChangeArrowheads="1"/>
        </xdr:cNvSpPr>
      </xdr:nvSpPr>
      <xdr:spPr bwMode="auto">
        <a:xfrm>
          <a:off x="2819400" y="46777275"/>
          <a:ext cx="76200" cy="200025"/>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76200</xdr:colOff>
      <xdr:row>43</xdr:row>
      <xdr:rowOff>38100</xdr:rowOff>
    </xdr:to>
    <xdr:sp macro="" textlink="">
      <xdr:nvSpPr>
        <xdr:cNvPr id="14" name="Text Box 8">
          <a:extLst>
            <a:ext uri="{FF2B5EF4-FFF2-40B4-BE49-F238E27FC236}">
              <a16:creationId xmlns:a16="http://schemas.microsoft.com/office/drawing/2014/main" id="{FCAD170C-F68A-49EC-B34D-4FF2D1CF1F8D}"/>
            </a:ext>
          </a:extLst>
        </xdr:cNvPr>
        <xdr:cNvSpPr txBox="1">
          <a:spLocks noChangeArrowheads="1"/>
        </xdr:cNvSpPr>
      </xdr:nvSpPr>
      <xdr:spPr bwMode="auto">
        <a:xfrm>
          <a:off x="2819400" y="46777275"/>
          <a:ext cx="76200" cy="200025"/>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76200</xdr:colOff>
      <xdr:row>43</xdr:row>
      <xdr:rowOff>38100</xdr:rowOff>
    </xdr:to>
    <xdr:sp macro="" textlink="">
      <xdr:nvSpPr>
        <xdr:cNvPr id="15" name="Text Box 9">
          <a:extLst>
            <a:ext uri="{FF2B5EF4-FFF2-40B4-BE49-F238E27FC236}">
              <a16:creationId xmlns:a16="http://schemas.microsoft.com/office/drawing/2014/main" id="{74F5C24A-B6FC-4F45-8CB8-EDC5C416298F}"/>
            </a:ext>
          </a:extLst>
        </xdr:cNvPr>
        <xdr:cNvSpPr txBox="1">
          <a:spLocks noChangeArrowheads="1"/>
        </xdr:cNvSpPr>
      </xdr:nvSpPr>
      <xdr:spPr bwMode="auto">
        <a:xfrm>
          <a:off x="2819400" y="46777275"/>
          <a:ext cx="76200" cy="200025"/>
        </a:xfrm>
        <a:prstGeom prst="rect">
          <a:avLst/>
        </a:prstGeom>
        <a:noFill/>
        <a:ln w="9525">
          <a:no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0</xdr:colOff>
      <xdr:row>7</xdr:row>
      <xdr:rowOff>23812</xdr:rowOff>
    </xdr:from>
    <xdr:to>
      <xdr:col>15</xdr:col>
      <xdr:colOff>0</xdr:colOff>
      <xdr:row>8</xdr:row>
      <xdr:rowOff>43239</xdr:rowOff>
    </xdr:to>
    <xdr:sp macro="" textlink="">
      <xdr:nvSpPr>
        <xdr:cNvPr id="2" name="Rectangle 1">
          <a:extLst>
            <a:ext uri="{FF2B5EF4-FFF2-40B4-BE49-F238E27FC236}">
              <a16:creationId xmlns:a16="http://schemas.microsoft.com/office/drawing/2014/main" id="{2D210FE8-C94B-4DB6-B7CD-4B8EF8A71F0D}"/>
            </a:ext>
          </a:extLst>
        </xdr:cNvPr>
        <xdr:cNvSpPr>
          <a:spLocks noChangeArrowheads="1"/>
        </xdr:cNvSpPr>
      </xdr:nvSpPr>
      <xdr:spPr bwMode="auto">
        <a:xfrm>
          <a:off x="9153525" y="1681162"/>
          <a:ext cx="628650" cy="200402"/>
        </a:xfrm>
        <a:prstGeom prst="rect">
          <a:avLst/>
        </a:prstGeom>
        <a:noFill/>
        <a:ln w="9525">
          <a:solidFill>
            <a:srgbClr val="000000"/>
          </a:solidFill>
          <a:miter lim="800000"/>
          <a:headEnd/>
          <a:tailEnd/>
        </a:ln>
        <a:effectLst>
          <a:outerShdw dist="107763" dir="2700000" algn="ctr" rotWithShape="0">
            <a:srgbClr val="808080"/>
          </a:outerShdw>
        </a:effectLst>
      </xdr:spPr>
      <xdr:txBody>
        <a:bodyPr/>
        <a:lstStyle/>
        <a:p>
          <a:endParaRPr lang="lv-LV"/>
        </a:p>
      </xdr:txBody>
    </xdr:sp>
    <xdr:clientData/>
  </xdr:twoCellAnchor>
  <xdr:twoCellAnchor>
    <xdr:from>
      <xdr:col>14</xdr:col>
      <xdr:colOff>0</xdr:colOff>
      <xdr:row>7</xdr:row>
      <xdr:rowOff>23812</xdr:rowOff>
    </xdr:from>
    <xdr:to>
      <xdr:col>15</xdr:col>
      <xdr:colOff>0</xdr:colOff>
      <xdr:row>8</xdr:row>
      <xdr:rowOff>43239</xdr:rowOff>
    </xdr:to>
    <xdr:sp macro="" textlink="">
      <xdr:nvSpPr>
        <xdr:cNvPr id="3" name="Rectangle 1">
          <a:extLst>
            <a:ext uri="{FF2B5EF4-FFF2-40B4-BE49-F238E27FC236}">
              <a16:creationId xmlns:a16="http://schemas.microsoft.com/office/drawing/2014/main" id="{AE02A70A-C477-45D5-8CFD-84E5147FE336}"/>
            </a:ext>
          </a:extLst>
        </xdr:cNvPr>
        <xdr:cNvSpPr>
          <a:spLocks noChangeArrowheads="1"/>
        </xdr:cNvSpPr>
      </xdr:nvSpPr>
      <xdr:spPr bwMode="auto">
        <a:xfrm>
          <a:off x="9153525" y="1681162"/>
          <a:ext cx="628650" cy="200402"/>
        </a:xfrm>
        <a:prstGeom prst="rect">
          <a:avLst/>
        </a:prstGeom>
        <a:noFill/>
        <a:ln w="9525">
          <a:solidFill>
            <a:srgbClr val="000000"/>
          </a:solidFill>
          <a:miter lim="800000"/>
          <a:headEnd/>
          <a:tailEnd/>
        </a:ln>
        <a:effectLst>
          <a:outerShdw dist="107763" dir="2700000" algn="ctr" rotWithShape="0">
            <a:srgbClr val="808080"/>
          </a:outerShdw>
        </a:effectLst>
      </xdr:spPr>
      <xdr:txBody>
        <a:bodyPr/>
        <a:lstStyle/>
        <a:p>
          <a:endParaRPr lang="lv-LV"/>
        </a:p>
      </xdr:txBody>
    </xdr:sp>
    <xdr:clientData/>
  </xdr:twoCellAnchor>
  <xdr:twoCellAnchor>
    <xdr:from>
      <xdr:col>2</xdr:col>
      <xdr:colOff>771525</xdr:colOff>
      <xdr:row>49</xdr:row>
      <xdr:rowOff>95250</xdr:rowOff>
    </xdr:from>
    <xdr:to>
      <xdr:col>2</xdr:col>
      <xdr:colOff>1352550</xdr:colOff>
      <xdr:row>60</xdr:row>
      <xdr:rowOff>0</xdr:rowOff>
    </xdr:to>
    <xdr:pic>
      <xdr:nvPicPr>
        <xdr:cNvPr id="4" name="Picture 8" descr="Paraksts">
          <a:extLst>
            <a:ext uri="{FF2B5EF4-FFF2-40B4-BE49-F238E27FC236}">
              <a16:creationId xmlns:a16="http://schemas.microsoft.com/office/drawing/2014/main" id="{8EDB146E-79FD-401E-880A-4DD134C8F9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19450" y="17954625"/>
          <a:ext cx="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771525</xdr:colOff>
      <xdr:row>60</xdr:row>
      <xdr:rowOff>95250</xdr:rowOff>
    </xdr:from>
    <xdr:to>
      <xdr:col>2</xdr:col>
      <xdr:colOff>1352550</xdr:colOff>
      <xdr:row>63</xdr:row>
      <xdr:rowOff>0</xdr:rowOff>
    </xdr:to>
    <xdr:pic>
      <xdr:nvPicPr>
        <xdr:cNvPr id="5" name="Picture 8" descr="Paraksts">
          <a:extLst>
            <a:ext uri="{FF2B5EF4-FFF2-40B4-BE49-F238E27FC236}">
              <a16:creationId xmlns:a16="http://schemas.microsoft.com/office/drawing/2014/main" id="{21C64D41-D24F-4199-A5D6-50762911BA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19450" y="18440400"/>
          <a:ext cx="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771525</xdr:colOff>
      <xdr:row>49</xdr:row>
      <xdr:rowOff>95250</xdr:rowOff>
    </xdr:from>
    <xdr:to>
      <xdr:col>2</xdr:col>
      <xdr:colOff>1352550</xdr:colOff>
      <xdr:row>60</xdr:row>
      <xdr:rowOff>0</xdr:rowOff>
    </xdr:to>
    <xdr:pic>
      <xdr:nvPicPr>
        <xdr:cNvPr id="6" name="Picture 8" descr="Paraksts">
          <a:extLst>
            <a:ext uri="{FF2B5EF4-FFF2-40B4-BE49-F238E27FC236}">
              <a16:creationId xmlns:a16="http://schemas.microsoft.com/office/drawing/2014/main" id="{0EA0E4FE-5B9C-4AC5-AF5C-4DF87C5A15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19450" y="17954625"/>
          <a:ext cx="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771525</xdr:colOff>
      <xdr:row>60</xdr:row>
      <xdr:rowOff>95250</xdr:rowOff>
    </xdr:from>
    <xdr:to>
      <xdr:col>2</xdr:col>
      <xdr:colOff>1352550</xdr:colOff>
      <xdr:row>63</xdr:row>
      <xdr:rowOff>0</xdr:rowOff>
    </xdr:to>
    <xdr:pic>
      <xdr:nvPicPr>
        <xdr:cNvPr id="7" name="Picture 8" descr="Paraksts">
          <a:extLst>
            <a:ext uri="{FF2B5EF4-FFF2-40B4-BE49-F238E27FC236}">
              <a16:creationId xmlns:a16="http://schemas.microsoft.com/office/drawing/2014/main" id="{610A39C1-C7B1-47A5-AAA9-7462F9E6B2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19450" y="18440400"/>
          <a:ext cx="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50</xdr:row>
      <xdr:rowOff>0</xdr:rowOff>
    </xdr:from>
    <xdr:to>
      <xdr:col>2</xdr:col>
      <xdr:colOff>76200</xdr:colOff>
      <xdr:row>51</xdr:row>
      <xdr:rowOff>38100</xdr:rowOff>
    </xdr:to>
    <xdr:sp macro="" textlink="">
      <xdr:nvSpPr>
        <xdr:cNvPr id="8" name="Text Box 2">
          <a:extLst>
            <a:ext uri="{FF2B5EF4-FFF2-40B4-BE49-F238E27FC236}">
              <a16:creationId xmlns:a16="http://schemas.microsoft.com/office/drawing/2014/main" id="{663BCB1F-1E55-4401-85D2-6C6DA5B21A35}"/>
            </a:ext>
          </a:extLst>
        </xdr:cNvPr>
        <xdr:cNvSpPr txBox="1">
          <a:spLocks noChangeArrowheads="1"/>
        </xdr:cNvSpPr>
      </xdr:nvSpPr>
      <xdr:spPr bwMode="auto">
        <a:xfrm>
          <a:off x="2819400" y="46777275"/>
          <a:ext cx="76200" cy="200025"/>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51</xdr:row>
      <xdr:rowOff>38100</xdr:rowOff>
    </xdr:to>
    <xdr:sp macro="" textlink="">
      <xdr:nvSpPr>
        <xdr:cNvPr id="9" name="Text Box 3">
          <a:extLst>
            <a:ext uri="{FF2B5EF4-FFF2-40B4-BE49-F238E27FC236}">
              <a16:creationId xmlns:a16="http://schemas.microsoft.com/office/drawing/2014/main" id="{3561E9B9-48C2-43B0-97FD-8E16B8ADABBE}"/>
            </a:ext>
          </a:extLst>
        </xdr:cNvPr>
        <xdr:cNvSpPr txBox="1">
          <a:spLocks noChangeArrowheads="1"/>
        </xdr:cNvSpPr>
      </xdr:nvSpPr>
      <xdr:spPr bwMode="auto">
        <a:xfrm>
          <a:off x="2819400" y="46777275"/>
          <a:ext cx="76200" cy="200025"/>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51</xdr:row>
      <xdr:rowOff>38100</xdr:rowOff>
    </xdr:to>
    <xdr:sp macro="" textlink="">
      <xdr:nvSpPr>
        <xdr:cNvPr id="10" name="Text Box 4">
          <a:extLst>
            <a:ext uri="{FF2B5EF4-FFF2-40B4-BE49-F238E27FC236}">
              <a16:creationId xmlns:a16="http://schemas.microsoft.com/office/drawing/2014/main" id="{59F070CC-5330-4AD9-A68B-B969C4703F9D}"/>
            </a:ext>
          </a:extLst>
        </xdr:cNvPr>
        <xdr:cNvSpPr txBox="1">
          <a:spLocks noChangeArrowheads="1"/>
        </xdr:cNvSpPr>
      </xdr:nvSpPr>
      <xdr:spPr bwMode="auto">
        <a:xfrm>
          <a:off x="2819400" y="46777275"/>
          <a:ext cx="76200" cy="200025"/>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51</xdr:row>
      <xdr:rowOff>38100</xdr:rowOff>
    </xdr:to>
    <xdr:sp macro="" textlink="">
      <xdr:nvSpPr>
        <xdr:cNvPr id="11" name="Text Box 5">
          <a:extLst>
            <a:ext uri="{FF2B5EF4-FFF2-40B4-BE49-F238E27FC236}">
              <a16:creationId xmlns:a16="http://schemas.microsoft.com/office/drawing/2014/main" id="{D4AA9C01-1E39-49E2-A914-DE3A3448582A}"/>
            </a:ext>
          </a:extLst>
        </xdr:cNvPr>
        <xdr:cNvSpPr txBox="1">
          <a:spLocks noChangeArrowheads="1"/>
        </xdr:cNvSpPr>
      </xdr:nvSpPr>
      <xdr:spPr bwMode="auto">
        <a:xfrm>
          <a:off x="2819400" y="46777275"/>
          <a:ext cx="76200" cy="200025"/>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51</xdr:row>
      <xdr:rowOff>38100</xdr:rowOff>
    </xdr:to>
    <xdr:sp macro="" textlink="">
      <xdr:nvSpPr>
        <xdr:cNvPr id="12" name="Text Box 6">
          <a:extLst>
            <a:ext uri="{FF2B5EF4-FFF2-40B4-BE49-F238E27FC236}">
              <a16:creationId xmlns:a16="http://schemas.microsoft.com/office/drawing/2014/main" id="{A030A143-99F1-4AE4-9B1D-D4BC850B3036}"/>
            </a:ext>
          </a:extLst>
        </xdr:cNvPr>
        <xdr:cNvSpPr txBox="1">
          <a:spLocks noChangeArrowheads="1"/>
        </xdr:cNvSpPr>
      </xdr:nvSpPr>
      <xdr:spPr bwMode="auto">
        <a:xfrm>
          <a:off x="2819400" y="46777275"/>
          <a:ext cx="76200" cy="200025"/>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51</xdr:row>
      <xdr:rowOff>38100</xdr:rowOff>
    </xdr:to>
    <xdr:sp macro="" textlink="">
      <xdr:nvSpPr>
        <xdr:cNvPr id="13" name="Text Box 7">
          <a:extLst>
            <a:ext uri="{FF2B5EF4-FFF2-40B4-BE49-F238E27FC236}">
              <a16:creationId xmlns:a16="http://schemas.microsoft.com/office/drawing/2014/main" id="{B3EB1C57-5946-4B25-8929-BEFAB9913CB7}"/>
            </a:ext>
          </a:extLst>
        </xdr:cNvPr>
        <xdr:cNvSpPr txBox="1">
          <a:spLocks noChangeArrowheads="1"/>
        </xdr:cNvSpPr>
      </xdr:nvSpPr>
      <xdr:spPr bwMode="auto">
        <a:xfrm>
          <a:off x="2819400" y="46777275"/>
          <a:ext cx="76200" cy="200025"/>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51</xdr:row>
      <xdr:rowOff>38100</xdr:rowOff>
    </xdr:to>
    <xdr:sp macro="" textlink="">
      <xdr:nvSpPr>
        <xdr:cNvPr id="14" name="Text Box 8">
          <a:extLst>
            <a:ext uri="{FF2B5EF4-FFF2-40B4-BE49-F238E27FC236}">
              <a16:creationId xmlns:a16="http://schemas.microsoft.com/office/drawing/2014/main" id="{EB749CEB-A41A-4447-B102-55340221CA4F}"/>
            </a:ext>
          </a:extLst>
        </xdr:cNvPr>
        <xdr:cNvSpPr txBox="1">
          <a:spLocks noChangeArrowheads="1"/>
        </xdr:cNvSpPr>
      </xdr:nvSpPr>
      <xdr:spPr bwMode="auto">
        <a:xfrm>
          <a:off x="2819400" y="46777275"/>
          <a:ext cx="76200" cy="200025"/>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51</xdr:row>
      <xdr:rowOff>38100</xdr:rowOff>
    </xdr:to>
    <xdr:sp macro="" textlink="">
      <xdr:nvSpPr>
        <xdr:cNvPr id="15" name="Text Box 9">
          <a:extLst>
            <a:ext uri="{FF2B5EF4-FFF2-40B4-BE49-F238E27FC236}">
              <a16:creationId xmlns:a16="http://schemas.microsoft.com/office/drawing/2014/main" id="{B5915DB1-EC25-4940-B1E8-3E880596EAB4}"/>
            </a:ext>
          </a:extLst>
        </xdr:cNvPr>
        <xdr:cNvSpPr txBox="1">
          <a:spLocks noChangeArrowheads="1"/>
        </xdr:cNvSpPr>
      </xdr:nvSpPr>
      <xdr:spPr bwMode="auto">
        <a:xfrm>
          <a:off x="2819400" y="46777275"/>
          <a:ext cx="76200" cy="200025"/>
        </a:xfrm>
        <a:prstGeom prst="rect">
          <a:avLst/>
        </a:prstGeom>
        <a:noFill/>
        <a:ln w="9525">
          <a:no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0</xdr:colOff>
      <xdr:row>7</xdr:row>
      <xdr:rowOff>23812</xdr:rowOff>
    </xdr:from>
    <xdr:to>
      <xdr:col>15</xdr:col>
      <xdr:colOff>0</xdr:colOff>
      <xdr:row>8</xdr:row>
      <xdr:rowOff>43239</xdr:rowOff>
    </xdr:to>
    <xdr:sp macro="" textlink="">
      <xdr:nvSpPr>
        <xdr:cNvPr id="2" name="Rectangle 1">
          <a:extLst>
            <a:ext uri="{FF2B5EF4-FFF2-40B4-BE49-F238E27FC236}">
              <a16:creationId xmlns:a16="http://schemas.microsoft.com/office/drawing/2014/main" id="{43B21238-E2D7-431A-83BF-23866BAE72E7}"/>
            </a:ext>
          </a:extLst>
        </xdr:cNvPr>
        <xdr:cNvSpPr>
          <a:spLocks noChangeArrowheads="1"/>
        </xdr:cNvSpPr>
      </xdr:nvSpPr>
      <xdr:spPr bwMode="auto">
        <a:xfrm>
          <a:off x="9153525" y="1681162"/>
          <a:ext cx="628650" cy="200402"/>
        </a:xfrm>
        <a:prstGeom prst="rect">
          <a:avLst/>
        </a:prstGeom>
        <a:noFill/>
        <a:ln w="9525">
          <a:solidFill>
            <a:srgbClr val="000000"/>
          </a:solidFill>
          <a:miter lim="800000"/>
          <a:headEnd/>
          <a:tailEnd/>
        </a:ln>
        <a:effectLst>
          <a:outerShdw dist="107763" dir="2700000" algn="ctr" rotWithShape="0">
            <a:srgbClr val="808080"/>
          </a:outerShdw>
        </a:effectLst>
      </xdr:spPr>
      <xdr:txBody>
        <a:bodyPr/>
        <a:lstStyle/>
        <a:p>
          <a:endParaRPr lang="lv-LV"/>
        </a:p>
      </xdr:txBody>
    </xdr:sp>
    <xdr:clientData/>
  </xdr:twoCellAnchor>
  <xdr:twoCellAnchor>
    <xdr:from>
      <xdr:col>14</xdr:col>
      <xdr:colOff>0</xdr:colOff>
      <xdr:row>7</xdr:row>
      <xdr:rowOff>23812</xdr:rowOff>
    </xdr:from>
    <xdr:to>
      <xdr:col>15</xdr:col>
      <xdr:colOff>0</xdr:colOff>
      <xdr:row>8</xdr:row>
      <xdr:rowOff>43239</xdr:rowOff>
    </xdr:to>
    <xdr:sp macro="" textlink="">
      <xdr:nvSpPr>
        <xdr:cNvPr id="3" name="Rectangle 1">
          <a:extLst>
            <a:ext uri="{FF2B5EF4-FFF2-40B4-BE49-F238E27FC236}">
              <a16:creationId xmlns:a16="http://schemas.microsoft.com/office/drawing/2014/main" id="{2731DEF0-32A5-4273-B91F-BC8DEAAC0345}"/>
            </a:ext>
          </a:extLst>
        </xdr:cNvPr>
        <xdr:cNvSpPr>
          <a:spLocks noChangeArrowheads="1"/>
        </xdr:cNvSpPr>
      </xdr:nvSpPr>
      <xdr:spPr bwMode="auto">
        <a:xfrm>
          <a:off x="9153525" y="1681162"/>
          <a:ext cx="628650" cy="200402"/>
        </a:xfrm>
        <a:prstGeom prst="rect">
          <a:avLst/>
        </a:prstGeom>
        <a:noFill/>
        <a:ln w="9525">
          <a:solidFill>
            <a:srgbClr val="000000"/>
          </a:solidFill>
          <a:miter lim="800000"/>
          <a:headEnd/>
          <a:tailEnd/>
        </a:ln>
        <a:effectLst>
          <a:outerShdw dist="107763" dir="2700000" algn="ctr" rotWithShape="0">
            <a:srgbClr val="808080"/>
          </a:outerShdw>
        </a:effectLst>
      </xdr:spPr>
      <xdr:txBody>
        <a:bodyPr/>
        <a:lstStyle/>
        <a:p>
          <a:endParaRPr lang="lv-LV"/>
        </a:p>
      </xdr:txBody>
    </xdr:sp>
    <xdr:clientData/>
  </xdr:twoCellAnchor>
  <xdr:twoCellAnchor>
    <xdr:from>
      <xdr:col>2</xdr:col>
      <xdr:colOff>771525</xdr:colOff>
      <xdr:row>57</xdr:row>
      <xdr:rowOff>95250</xdr:rowOff>
    </xdr:from>
    <xdr:to>
      <xdr:col>2</xdr:col>
      <xdr:colOff>1352550</xdr:colOff>
      <xdr:row>68</xdr:row>
      <xdr:rowOff>0</xdr:rowOff>
    </xdr:to>
    <xdr:pic>
      <xdr:nvPicPr>
        <xdr:cNvPr id="4" name="Picture 8" descr="Paraksts">
          <a:extLst>
            <a:ext uri="{FF2B5EF4-FFF2-40B4-BE49-F238E27FC236}">
              <a16:creationId xmlns:a16="http://schemas.microsoft.com/office/drawing/2014/main" id="{17E9BD98-1AB6-41CB-A6F7-9BF6B14EE1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19450" y="17954625"/>
          <a:ext cx="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771525</xdr:colOff>
      <xdr:row>68</xdr:row>
      <xdr:rowOff>95250</xdr:rowOff>
    </xdr:from>
    <xdr:to>
      <xdr:col>2</xdr:col>
      <xdr:colOff>1352550</xdr:colOff>
      <xdr:row>71</xdr:row>
      <xdr:rowOff>0</xdr:rowOff>
    </xdr:to>
    <xdr:pic>
      <xdr:nvPicPr>
        <xdr:cNvPr id="5" name="Picture 8" descr="Paraksts">
          <a:extLst>
            <a:ext uri="{FF2B5EF4-FFF2-40B4-BE49-F238E27FC236}">
              <a16:creationId xmlns:a16="http://schemas.microsoft.com/office/drawing/2014/main" id="{84162F57-1FC5-4BD4-81AB-6CC2B3C88A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19450" y="18440400"/>
          <a:ext cx="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771525</xdr:colOff>
      <xdr:row>57</xdr:row>
      <xdr:rowOff>95250</xdr:rowOff>
    </xdr:from>
    <xdr:to>
      <xdr:col>2</xdr:col>
      <xdr:colOff>1352550</xdr:colOff>
      <xdr:row>68</xdr:row>
      <xdr:rowOff>0</xdr:rowOff>
    </xdr:to>
    <xdr:pic>
      <xdr:nvPicPr>
        <xdr:cNvPr id="6" name="Picture 8" descr="Paraksts">
          <a:extLst>
            <a:ext uri="{FF2B5EF4-FFF2-40B4-BE49-F238E27FC236}">
              <a16:creationId xmlns:a16="http://schemas.microsoft.com/office/drawing/2014/main" id="{6D8F4BF7-643E-4244-9387-2AC6D6FDD0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19450" y="17954625"/>
          <a:ext cx="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771525</xdr:colOff>
      <xdr:row>68</xdr:row>
      <xdr:rowOff>95250</xdr:rowOff>
    </xdr:from>
    <xdr:to>
      <xdr:col>2</xdr:col>
      <xdr:colOff>1352550</xdr:colOff>
      <xdr:row>71</xdr:row>
      <xdr:rowOff>0</xdr:rowOff>
    </xdr:to>
    <xdr:pic>
      <xdr:nvPicPr>
        <xdr:cNvPr id="7" name="Picture 8" descr="Paraksts">
          <a:extLst>
            <a:ext uri="{FF2B5EF4-FFF2-40B4-BE49-F238E27FC236}">
              <a16:creationId xmlns:a16="http://schemas.microsoft.com/office/drawing/2014/main" id="{6BF555EA-DA16-40E1-9E97-C6CA86E6CD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19450" y="18440400"/>
          <a:ext cx="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58</xdr:row>
      <xdr:rowOff>0</xdr:rowOff>
    </xdr:from>
    <xdr:to>
      <xdr:col>2</xdr:col>
      <xdr:colOff>76200</xdr:colOff>
      <xdr:row>59</xdr:row>
      <xdr:rowOff>38100</xdr:rowOff>
    </xdr:to>
    <xdr:sp macro="" textlink="">
      <xdr:nvSpPr>
        <xdr:cNvPr id="8" name="Text Box 2">
          <a:extLst>
            <a:ext uri="{FF2B5EF4-FFF2-40B4-BE49-F238E27FC236}">
              <a16:creationId xmlns:a16="http://schemas.microsoft.com/office/drawing/2014/main" id="{DCD41420-A07A-4A44-8617-DD8B956661D5}"/>
            </a:ext>
          </a:extLst>
        </xdr:cNvPr>
        <xdr:cNvSpPr txBox="1">
          <a:spLocks noChangeArrowheads="1"/>
        </xdr:cNvSpPr>
      </xdr:nvSpPr>
      <xdr:spPr bwMode="auto">
        <a:xfrm>
          <a:off x="2819400" y="46777275"/>
          <a:ext cx="76200" cy="200025"/>
        </a:xfrm>
        <a:prstGeom prst="rect">
          <a:avLst/>
        </a:prstGeom>
        <a:noFill/>
        <a:ln w="9525">
          <a:noFill/>
          <a:miter lim="800000"/>
          <a:headEnd/>
          <a:tailEnd/>
        </a:ln>
      </xdr:spPr>
    </xdr:sp>
    <xdr:clientData/>
  </xdr:twoCellAnchor>
  <xdr:twoCellAnchor editAs="oneCell">
    <xdr:from>
      <xdr:col>2</xdr:col>
      <xdr:colOff>0</xdr:colOff>
      <xdr:row>58</xdr:row>
      <xdr:rowOff>0</xdr:rowOff>
    </xdr:from>
    <xdr:to>
      <xdr:col>2</xdr:col>
      <xdr:colOff>76200</xdr:colOff>
      <xdr:row>59</xdr:row>
      <xdr:rowOff>38100</xdr:rowOff>
    </xdr:to>
    <xdr:sp macro="" textlink="">
      <xdr:nvSpPr>
        <xdr:cNvPr id="9" name="Text Box 3">
          <a:extLst>
            <a:ext uri="{FF2B5EF4-FFF2-40B4-BE49-F238E27FC236}">
              <a16:creationId xmlns:a16="http://schemas.microsoft.com/office/drawing/2014/main" id="{DD0597AF-60BB-4CDC-9EFC-A0B3458AF63A}"/>
            </a:ext>
          </a:extLst>
        </xdr:cNvPr>
        <xdr:cNvSpPr txBox="1">
          <a:spLocks noChangeArrowheads="1"/>
        </xdr:cNvSpPr>
      </xdr:nvSpPr>
      <xdr:spPr bwMode="auto">
        <a:xfrm>
          <a:off x="2819400" y="46777275"/>
          <a:ext cx="76200" cy="200025"/>
        </a:xfrm>
        <a:prstGeom prst="rect">
          <a:avLst/>
        </a:prstGeom>
        <a:noFill/>
        <a:ln w="9525">
          <a:noFill/>
          <a:miter lim="800000"/>
          <a:headEnd/>
          <a:tailEnd/>
        </a:ln>
      </xdr:spPr>
    </xdr:sp>
    <xdr:clientData/>
  </xdr:twoCellAnchor>
  <xdr:twoCellAnchor editAs="oneCell">
    <xdr:from>
      <xdr:col>2</xdr:col>
      <xdr:colOff>0</xdr:colOff>
      <xdr:row>58</xdr:row>
      <xdr:rowOff>0</xdr:rowOff>
    </xdr:from>
    <xdr:to>
      <xdr:col>2</xdr:col>
      <xdr:colOff>76200</xdr:colOff>
      <xdr:row>59</xdr:row>
      <xdr:rowOff>38100</xdr:rowOff>
    </xdr:to>
    <xdr:sp macro="" textlink="">
      <xdr:nvSpPr>
        <xdr:cNvPr id="10" name="Text Box 4">
          <a:extLst>
            <a:ext uri="{FF2B5EF4-FFF2-40B4-BE49-F238E27FC236}">
              <a16:creationId xmlns:a16="http://schemas.microsoft.com/office/drawing/2014/main" id="{25DD21F3-B2B2-4020-8C70-84FE9583D6C4}"/>
            </a:ext>
          </a:extLst>
        </xdr:cNvPr>
        <xdr:cNvSpPr txBox="1">
          <a:spLocks noChangeArrowheads="1"/>
        </xdr:cNvSpPr>
      </xdr:nvSpPr>
      <xdr:spPr bwMode="auto">
        <a:xfrm>
          <a:off x="2819400" y="46777275"/>
          <a:ext cx="76200" cy="200025"/>
        </a:xfrm>
        <a:prstGeom prst="rect">
          <a:avLst/>
        </a:prstGeom>
        <a:noFill/>
        <a:ln w="9525">
          <a:noFill/>
          <a:miter lim="800000"/>
          <a:headEnd/>
          <a:tailEnd/>
        </a:ln>
      </xdr:spPr>
    </xdr:sp>
    <xdr:clientData/>
  </xdr:twoCellAnchor>
  <xdr:twoCellAnchor editAs="oneCell">
    <xdr:from>
      <xdr:col>2</xdr:col>
      <xdr:colOff>0</xdr:colOff>
      <xdr:row>58</xdr:row>
      <xdr:rowOff>0</xdr:rowOff>
    </xdr:from>
    <xdr:to>
      <xdr:col>2</xdr:col>
      <xdr:colOff>76200</xdr:colOff>
      <xdr:row>59</xdr:row>
      <xdr:rowOff>38100</xdr:rowOff>
    </xdr:to>
    <xdr:sp macro="" textlink="">
      <xdr:nvSpPr>
        <xdr:cNvPr id="11" name="Text Box 5">
          <a:extLst>
            <a:ext uri="{FF2B5EF4-FFF2-40B4-BE49-F238E27FC236}">
              <a16:creationId xmlns:a16="http://schemas.microsoft.com/office/drawing/2014/main" id="{F5CD30E0-E8EC-4A34-BD74-BDC703B98509}"/>
            </a:ext>
          </a:extLst>
        </xdr:cNvPr>
        <xdr:cNvSpPr txBox="1">
          <a:spLocks noChangeArrowheads="1"/>
        </xdr:cNvSpPr>
      </xdr:nvSpPr>
      <xdr:spPr bwMode="auto">
        <a:xfrm>
          <a:off x="2819400" y="46777275"/>
          <a:ext cx="76200" cy="200025"/>
        </a:xfrm>
        <a:prstGeom prst="rect">
          <a:avLst/>
        </a:prstGeom>
        <a:noFill/>
        <a:ln w="9525">
          <a:noFill/>
          <a:miter lim="800000"/>
          <a:headEnd/>
          <a:tailEnd/>
        </a:ln>
      </xdr:spPr>
    </xdr:sp>
    <xdr:clientData/>
  </xdr:twoCellAnchor>
  <xdr:twoCellAnchor editAs="oneCell">
    <xdr:from>
      <xdr:col>2</xdr:col>
      <xdr:colOff>0</xdr:colOff>
      <xdr:row>58</xdr:row>
      <xdr:rowOff>0</xdr:rowOff>
    </xdr:from>
    <xdr:to>
      <xdr:col>2</xdr:col>
      <xdr:colOff>76200</xdr:colOff>
      <xdr:row>59</xdr:row>
      <xdr:rowOff>38100</xdr:rowOff>
    </xdr:to>
    <xdr:sp macro="" textlink="">
      <xdr:nvSpPr>
        <xdr:cNvPr id="12" name="Text Box 6">
          <a:extLst>
            <a:ext uri="{FF2B5EF4-FFF2-40B4-BE49-F238E27FC236}">
              <a16:creationId xmlns:a16="http://schemas.microsoft.com/office/drawing/2014/main" id="{FA0B1B8F-103C-4AD4-BF42-C4E30222AA30}"/>
            </a:ext>
          </a:extLst>
        </xdr:cNvPr>
        <xdr:cNvSpPr txBox="1">
          <a:spLocks noChangeArrowheads="1"/>
        </xdr:cNvSpPr>
      </xdr:nvSpPr>
      <xdr:spPr bwMode="auto">
        <a:xfrm>
          <a:off x="2819400" y="46777275"/>
          <a:ext cx="76200" cy="200025"/>
        </a:xfrm>
        <a:prstGeom prst="rect">
          <a:avLst/>
        </a:prstGeom>
        <a:noFill/>
        <a:ln w="9525">
          <a:noFill/>
          <a:miter lim="800000"/>
          <a:headEnd/>
          <a:tailEnd/>
        </a:ln>
      </xdr:spPr>
    </xdr:sp>
    <xdr:clientData/>
  </xdr:twoCellAnchor>
  <xdr:twoCellAnchor editAs="oneCell">
    <xdr:from>
      <xdr:col>2</xdr:col>
      <xdr:colOff>0</xdr:colOff>
      <xdr:row>58</xdr:row>
      <xdr:rowOff>0</xdr:rowOff>
    </xdr:from>
    <xdr:to>
      <xdr:col>2</xdr:col>
      <xdr:colOff>76200</xdr:colOff>
      <xdr:row>59</xdr:row>
      <xdr:rowOff>38100</xdr:rowOff>
    </xdr:to>
    <xdr:sp macro="" textlink="">
      <xdr:nvSpPr>
        <xdr:cNvPr id="13" name="Text Box 7">
          <a:extLst>
            <a:ext uri="{FF2B5EF4-FFF2-40B4-BE49-F238E27FC236}">
              <a16:creationId xmlns:a16="http://schemas.microsoft.com/office/drawing/2014/main" id="{9FC7035F-3C70-4370-8B9A-FC28E4308A06}"/>
            </a:ext>
          </a:extLst>
        </xdr:cNvPr>
        <xdr:cNvSpPr txBox="1">
          <a:spLocks noChangeArrowheads="1"/>
        </xdr:cNvSpPr>
      </xdr:nvSpPr>
      <xdr:spPr bwMode="auto">
        <a:xfrm>
          <a:off x="2819400" y="46777275"/>
          <a:ext cx="76200" cy="200025"/>
        </a:xfrm>
        <a:prstGeom prst="rect">
          <a:avLst/>
        </a:prstGeom>
        <a:noFill/>
        <a:ln w="9525">
          <a:noFill/>
          <a:miter lim="800000"/>
          <a:headEnd/>
          <a:tailEnd/>
        </a:ln>
      </xdr:spPr>
    </xdr:sp>
    <xdr:clientData/>
  </xdr:twoCellAnchor>
  <xdr:twoCellAnchor editAs="oneCell">
    <xdr:from>
      <xdr:col>2</xdr:col>
      <xdr:colOff>0</xdr:colOff>
      <xdr:row>58</xdr:row>
      <xdr:rowOff>0</xdr:rowOff>
    </xdr:from>
    <xdr:to>
      <xdr:col>2</xdr:col>
      <xdr:colOff>76200</xdr:colOff>
      <xdr:row>59</xdr:row>
      <xdr:rowOff>38100</xdr:rowOff>
    </xdr:to>
    <xdr:sp macro="" textlink="">
      <xdr:nvSpPr>
        <xdr:cNvPr id="14" name="Text Box 8">
          <a:extLst>
            <a:ext uri="{FF2B5EF4-FFF2-40B4-BE49-F238E27FC236}">
              <a16:creationId xmlns:a16="http://schemas.microsoft.com/office/drawing/2014/main" id="{CAB21879-88A2-496A-B57A-2ED879F3AF20}"/>
            </a:ext>
          </a:extLst>
        </xdr:cNvPr>
        <xdr:cNvSpPr txBox="1">
          <a:spLocks noChangeArrowheads="1"/>
        </xdr:cNvSpPr>
      </xdr:nvSpPr>
      <xdr:spPr bwMode="auto">
        <a:xfrm>
          <a:off x="2819400" y="46777275"/>
          <a:ext cx="76200" cy="200025"/>
        </a:xfrm>
        <a:prstGeom prst="rect">
          <a:avLst/>
        </a:prstGeom>
        <a:noFill/>
        <a:ln w="9525">
          <a:noFill/>
          <a:miter lim="800000"/>
          <a:headEnd/>
          <a:tailEnd/>
        </a:ln>
      </xdr:spPr>
    </xdr:sp>
    <xdr:clientData/>
  </xdr:twoCellAnchor>
  <xdr:twoCellAnchor editAs="oneCell">
    <xdr:from>
      <xdr:col>2</xdr:col>
      <xdr:colOff>0</xdr:colOff>
      <xdr:row>58</xdr:row>
      <xdr:rowOff>0</xdr:rowOff>
    </xdr:from>
    <xdr:to>
      <xdr:col>2</xdr:col>
      <xdr:colOff>76200</xdr:colOff>
      <xdr:row>59</xdr:row>
      <xdr:rowOff>38100</xdr:rowOff>
    </xdr:to>
    <xdr:sp macro="" textlink="">
      <xdr:nvSpPr>
        <xdr:cNvPr id="15" name="Text Box 9">
          <a:extLst>
            <a:ext uri="{FF2B5EF4-FFF2-40B4-BE49-F238E27FC236}">
              <a16:creationId xmlns:a16="http://schemas.microsoft.com/office/drawing/2014/main" id="{07394B21-9563-4551-BE9E-E0D61891B432}"/>
            </a:ext>
          </a:extLst>
        </xdr:cNvPr>
        <xdr:cNvSpPr txBox="1">
          <a:spLocks noChangeArrowheads="1"/>
        </xdr:cNvSpPr>
      </xdr:nvSpPr>
      <xdr:spPr bwMode="auto">
        <a:xfrm>
          <a:off x="2819400" y="46777275"/>
          <a:ext cx="76200" cy="200025"/>
        </a:xfrm>
        <a:prstGeom prst="rect">
          <a:avLst/>
        </a:prstGeom>
        <a:noFill/>
        <a:ln w="9525">
          <a:no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0</xdr:colOff>
      <xdr:row>7</xdr:row>
      <xdr:rowOff>23812</xdr:rowOff>
    </xdr:from>
    <xdr:to>
      <xdr:col>15</xdr:col>
      <xdr:colOff>0</xdr:colOff>
      <xdr:row>8</xdr:row>
      <xdr:rowOff>43239</xdr:rowOff>
    </xdr:to>
    <xdr:sp macro="" textlink="">
      <xdr:nvSpPr>
        <xdr:cNvPr id="2" name="Rectangle 1">
          <a:extLst>
            <a:ext uri="{FF2B5EF4-FFF2-40B4-BE49-F238E27FC236}">
              <a16:creationId xmlns:a16="http://schemas.microsoft.com/office/drawing/2014/main" id="{BE24506A-FFDE-47F1-9020-B24D7E23A6EA}"/>
            </a:ext>
          </a:extLst>
        </xdr:cNvPr>
        <xdr:cNvSpPr>
          <a:spLocks noChangeArrowheads="1"/>
        </xdr:cNvSpPr>
      </xdr:nvSpPr>
      <xdr:spPr bwMode="auto">
        <a:xfrm>
          <a:off x="9153525" y="1681162"/>
          <a:ext cx="628650" cy="200402"/>
        </a:xfrm>
        <a:prstGeom prst="rect">
          <a:avLst/>
        </a:prstGeom>
        <a:noFill/>
        <a:ln w="9525">
          <a:solidFill>
            <a:srgbClr val="000000"/>
          </a:solidFill>
          <a:miter lim="800000"/>
          <a:headEnd/>
          <a:tailEnd/>
        </a:ln>
        <a:effectLst>
          <a:outerShdw dist="107763" dir="2700000" algn="ctr" rotWithShape="0">
            <a:srgbClr val="808080"/>
          </a:outerShdw>
        </a:effectLst>
      </xdr:spPr>
      <xdr:txBody>
        <a:bodyPr/>
        <a:lstStyle/>
        <a:p>
          <a:endParaRPr lang="lv-LV"/>
        </a:p>
      </xdr:txBody>
    </xdr:sp>
    <xdr:clientData/>
  </xdr:twoCellAnchor>
  <xdr:twoCellAnchor>
    <xdr:from>
      <xdr:col>14</xdr:col>
      <xdr:colOff>0</xdr:colOff>
      <xdr:row>7</xdr:row>
      <xdr:rowOff>23812</xdr:rowOff>
    </xdr:from>
    <xdr:to>
      <xdr:col>15</xdr:col>
      <xdr:colOff>0</xdr:colOff>
      <xdr:row>8</xdr:row>
      <xdr:rowOff>43239</xdr:rowOff>
    </xdr:to>
    <xdr:sp macro="" textlink="">
      <xdr:nvSpPr>
        <xdr:cNvPr id="3" name="Rectangle 1">
          <a:extLst>
            <a:ext uri="{FF2B5EF4-FFF2-40B4-BE49-F238E27FC236}">
              <a16:creationId xmlns:a16="http://schemas.microsoft.com/office/drawing/2014/main" id="{3D5CEED5-49B8-46C1-AB7E-08050B7FAB0C}"/>
            </a:ext>
          </a:extLst>
        </xdr:cNvPr>
        <xdr:cNvSpPr>
          <a:spLocks noChangeArrowheads="1"/>
        </xdr:cNvSpPr>
      </xdr:nvSpPr>
      <xdr:spPr bwMode="auto">
        <a:xfrm>
          <a:off x="9153525" y="1681162"/>
          <a:ext cx="628650" cy="200402"/>
        </a:xfrm>
        <a:prstGeom prst="rect">
          <a:avLst/>
        </a:prstGeom>
        <a:noFill/>
        <a:ln w="9525">
          <a:solidFill>
            <a:srgbClr val="000000"/>
          </a:solidFill>
          <a:miter lim="800000"/>
          <a:headEnd/>
          <a:tailEnd/>
        </a:ln>
        <a:effectLst>
          <a:outerShdw dist="107763" dir="2700000" algn="ctr" rotWithShape="0">
            <a:srgbClr val="808080"/>
          </a:outerShdw>
        </a:effectLst>
      </xdr:spPr>
      <xdr:txBody>
        <a:bodyPr/>
        <a:lstStyle/>
        <a:p>
          <a:endParaRPr lang="lv-LV"/>
        </a:p>
      </xdr:txBody>
    </xdr:sp>
    <xdr:clientData/>
  </xdr:twoCellAnchor>
  <xdr:twoCellAnchor>
    <xdr:from>
      <xdr:col>2</xdr:col>
      <xdr:colOff>771525</xdr:colOff>
      <xdr:row>31</xdr:row>
      <xdr:rowOff>95250</xdr:rowOff>
    </xdr:from>
    <xdr:to>
      <xdr:col>2</xdr:col>
      <xdr:colOff>1352550</xdr:colOff>
      <xdr:row>42</xdr:row>
      <xdr:rowOff>0</xdr:rowOff>
    </xdr:to>
    <xdr:pic>
      <xdr:nvPicPr>
        <xdr:cNvPr id="4" name="Picture 8" descr="Paraksts">
          <a:extLst>
            <a:ext uri="{FF2B5EF4-FFF2-40B4-BE49-F238E27FC236}">
              <a16:creationId xmlns:a16="http://schemas.microsoft.com/office/drawing/2014/main" id="{92F30FE6-0367-4A44-8494-C985CEEE48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19450" y="17954625"/>
          <a:ext cx="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771525</xdr:colOff>
      <xdr:row>42</xdr:row>
      <xdr:rowOff>95250</xdr:rowOff>
    </xdr:from>
    <xdr:to>
      <xdr:col>2</xdr:col>
      <xdr:colOff>1352550</xdr:colOff>
      <xdr:row>45</xdr:row>
      <xdr:rowOff>0</xdr:rowOff>
    </xdr:to>
    <xdr:pic>
      <xdr:nvPicPr>
        <xdr:cNvPr id="5" name="Picture 8" descr="Paraksts">
          <a:extLst>
            <a:ext uri="{FF2B5EF4-FFF2-40B4-BE49-F238E27FC236}">
              <a16:creationId xmlns:a16="http://schemas.microsoft.com/office/drawing/2014/main" id="{7660DB38-9898-4BAD-B4E9-B087873013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19450" y="18440400"/>
          <a:ext cx="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771525</xdr:colOff>
      <xdr:row>31</xdr:row>
      <xdr:rowOff>95250</xdr:rowOff>
    </xdr:from>
    <xdr:to>
      <xdr:col>2</xdr:col>
      <xdr:colOff>1352550</xdr:colOff>
      <xdr:row>42</xdr:row>
      <xdr:rowOff>0</xdr:rowOff>
    </xdr:to>
    <xdr:pic>
      <xdr:nvPicPr>
        <xdr:cNvPr id="6" name="Picture 8" descr="Paraksts">
          <a:extLst>
            <a:ext uri="{FF2B5EF4-FFF2-40B4-BE49-F238E27FC236}">
              <a16:creationId xmlns:a16="http://schemas.microsoft.com/office/drawing/2014/main" id="{4041B774-63DE-4B0C-83C0-7C07D096E5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19450" y="17954625"/>
          <a:ext cx="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771525</xdr:colOff>
      <xdr:row>42</xdr:row>
      <xdr:rowOff>95250</xdr:rowOff>
    </xdr:from>
    <xdr:to>
      <xdr:col>2</xdr:col>
      <xdr:colOff>1352550</xdr:colOff>
      <xdr:row>45</xdr:row>
      <xdr:rowOff>0</xdr:rowOff>
    </xdr:to>
    <xdr:pic>
      <xdr:nvPicPr>
        <xdr:cNvPr id="7" name="Picture 8" descr="Paraksts">
          <a:extLst>
            <a:ext uri="{FF2B5EF4-FFF2-40B4-BE49-F238E27FC236}">
              <a16:creationId xmlns:a16="http://schemas.microsoft.com/office/drawing/2014/main" id="{131FEC41-EB71-4D77-8526-28E15CC103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19450" y="18440400"/>
          <a:ext cx="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32</xdr:row>
      <xdr:rowOff>0</xdr:rowOff>
    </xdr:from>
    <xdr:to>
      <xdr:col>2</xdr:col>
      <xdr:colOff>76200</xdr:colOff>
      <xdr:row>33</xdr:row>
      <xdr:rowOff>38100</xdr:rowOff>
    </xdr:to>
    <xdr:sp macro="" textlink="">
      <xdr:nvSpPr>
        <xdr:cNvPr id="8" name="Text Box 2">
          <a:extLst>
            <a:ext uri="{FF2B5EF4-FFF2-40B4-BE49-F238E27FC236}">
              <a16:creationId xmlns:a16="http://schemas.microsoft.com/office/drawing/2014/main" id="{297F0197-D0E6-46A4-9138-5102822AC4DF}"/>
            </a:ext>
          </a:extLst>
        </xdr:cNvPr>
        <xdr:cNvSpPr txBox="1">
          <a:spLocks noChangeArrowheads="1"/>
        </xdr:cNvSpPr>
      </xdr:nvSpPr>
      <xdr:spPr bwMode="auto">
        <a:xfrm>
          <a:off x="2819400" y="46777275"/>
          <a:ext cx="76200" cy="200025"/>
        </a:xfrm>
        <a:prstGeom prst="rect">
          <a:avLst/>
        </a:prstGeom>
        <a:noFill/>
        <a:ln w="9525">
          <a:noFill/>
          <a:miter lim="800000"/>
          <a:headEnd/>
          <a:tailEnd/>
        </a:ln>
      </xdr:spPr>
    </xdr:sp>
    <xdr:clientData/>
  </xdr:twoCellAnchor>
  <xdr:twoCellAnchor editAs="oneCell">
    <xdr:from>
      <xdr:col>2</xdr:col>
      <xdr:colOff>0</xdr:colOff>
      <xdr:row>32</xdr:row>
      <xdr:rowOff>0</xdr:rowOff>
    </xdr:from>
    <xdr:to>
      <xdr:col>2</xdr:col>
      <xdr:colOff>76200</xdr:colOff>
      <xdr:row>33</xdr:row>
      <xdr:rowOff>38100</xdr:rowOff>
    </xdr:to>
    <xdr:sp macro="" textlink="">
      <xdr:nvSpPr>
        <xdr:cNvPr id="9" name="Text Box 3">
          <a:extLst>
            <a:ext uri="{FF2B5EF4-FFF2-40B4-BE49-F238E27FC236}">
              <a16:creationId xmlns:a16="http://schemas.microsoft.com/office/drawing/2014/main" id="{439F3DF2-E373-4E4F-8DA5-83F2157ACF69}"/>
            </a:ext>
          </a:extLst>
        </xdr:cNvPr>
        <xdr:cNvSpPr txBox="1">
          <a:spLocks noChangeArrowheads="1"/>
        </xdr:cNvSpPr>
      </xdr:nvSpPr>
      <xdr:spPr bwMode="auto">
        <a:xfrm>
          <a:off x="2819400" y="46777275"/>
          <a:ext cx="76200" cy="200025"/>
        </a:xfrm>
        <a:prstGeom prst="rect">
          <a:avLst/>
        </a:prstGeom>
        <a:noFill/>
        <a:ln w="9525">
          <a:noFill/>
          <a:miter lim="800000"/>
          <a:headEnd/>
          <a:tailEnd/>
        </a:ln>
      </xdr:spPr>
    </xdr:sp>
    <xdr:clientData/>
  </xdr:twoCellAnchor>
  <xdr:twoCellAnchor editAs="oneCell">
    <xdr:from>
      <xdr:col>2</xdr:col>
      <xdr:colOff>0</xdr:colOff>
      <xdr:row>32</xdr:row>
      <xdr:rowOff>0</xdr:rowOff>
    </xdr:from>
    <xdr:to>
      <xdr:col>2</xdr:col>
      <xdr:colOff>76200</xdr:colOff>
      <xdr:row>33</xdr:row>
      <xdr:rowOff>38100</xdr:rowOff>
    </xdr:to>
    <xdr:sp macro="" textlink="">
      <xdr:nvSpPr>
        <xdr:cNvPr id="10" name="Text Box 4">
          <a:extLst>
            <a:ext uri="{FF2B5EF4-FFF2-40B4-BE49-F238E27FC236}">
              <a16:creationId xmlns:a16="http://schemas.microsoft.com/office/drawing/2014/main" id="{49814F95-664D-4845-A2A3-F32047E6F28D}"/>
            </a:ext>
          </a:extLst>
        </xdr:cNvPr>
        <xdr:cNvSpPr txBox="1">
          <a:spLocks noChangeArrowheads="1"/>
        </xdr:cNvSpPr>
      </xdr:nvSpPr>
      <xdr:spPr bwMode="auto">
        <a:xfrm>
          <a:off x="2819400" y="46777275"/>
          <a:ext cx="76200" cy="200025"/>
        </a:xfrm>
        <a:prstGeom prst="rect">
          <a:avLst/>
        </a:prstGeom>
        <a:noFill/>
        <a:ln w="9525">
          <a:noFill/>
          <a:miter lim="800000"/>
          <a:headEnd/>
          <a:tailEnd/>
        </a:ln>
      </xdr:spPr>
    </xdr:sp>
    <xdr:clientData/>
  </xdr:twoCellAnchor>
  <xdr:twoCellAnchor editAs="oneCell">
    <xdr:from>
      <xdr:col>2</xdr:col>
      <xdr:colOff>0</xdr:colOff>
      <xdr:row>32</xdr:row>
      <xdr:rowOff>0</xdr:rowOff>
    </xdr:from>
    <xdr:to>
      <xdr:col>2</xdr:col>
      <xdr:colOff>76200</xdr:colOff>
      <xdr:row>33</xdr:row>
      <xdr:rowOff>38100</xdr:rowOff>
    </xdr:to>
    <xdr:sp macro="" textlink="">
      <xdr:nvSpPr>
        <xdr:cNvPr id="11" name="Text Box 5">
          <a:extLst>
            <a:ext uri="{FF2B5EF4-FFF2-40B4-BE49-F238E27FC236}">
              <a16:creationId xmlns:a16="http://schemas.microsoft.com/office/drawing/2014/main" id="{C4EDB544-CA68-4963-88E0-650234F070B5}"/>
            </a:ext>
          </a:extLst>
        </xdr:cNvPr>
        <xdr:cNvSpPr txBox="1">
          <a:spLocks noChangeArrowheads="1"/>
        </xdr:cNvSpPr>
      </xdr:nvSpPr>
      <xdr:spPr bwMode="auto">
        <a:xfrm>
          <a:off x="2819400" y="46777275"/>
          <a:ext cx="76200" cy="200025"/>
        </a:xfrm>
        <a:prstGeom prst="rect">
          <a:avLst/>
        </a:prstGeom>
        <a:noFill/>
        <a:ln w="9525">
          <a:noFill/>
          <a:miter lim="800000"/>
          <a:headEnd/>
          <a:tailEnd/>
        </a:ln>
      </xdr:spPr>
    </xdr:sp>
    <xdr:clientData/>
  </xdr:twoCellAnchor>
  <xdr:twoCellAnchor editAs="oneCell">
    <xdr:from>
      <xdr:col>2</xdr:col>
      <xdr:colOff>0</xdr:colOff>
      <xdr:row>32</xdr:row>
      <xdr:rowOff>0</xdr:rowOff>
    </xdr:from>
    <xdr:to>
      <xdr:col>2</xdr:col>
      <xdr:colOff>76200</xdr:colOff>
      <xdr:row>33</xdr:row>
      <xdr:rowOff>38100</xdr:rowOff>
    </xdr:to>
    <xdr:sp macro="" textlink="">
      <xdr:nvSpPr>
        <xdr:cNvPr id="12" name="Text Box 6">
          <a:extLst>
            <a:ext uri="{FF2B5EF4-FFF2-40B4-BE49-F238E27FC236}">
              <a16:creationId xmlns:a16="http://schemas.microsoft.com/office/drawing/2014/main" id="{1C881E41-79DD-4676-A9A9-A4A322365C54}"/>
            </a:ext>
          </a:extLst>
        </xdr:cNvPr>
        <xdr:cNvSpPr txBox="1">
          <a:spLocks noChangeArrowheads="1"/>
        </xdr:cNvSpPr>
      </xdr:nvSpPr>
      <xdr:spPr bwMode="auto">
        <a:xfrm>
          <a:off x="2819400" y="46777275"/>
          <a:ext cx="76200" cy="200025"/>
        </a:xfrm>
        <a:prstGeom prst="rect">
          <a:avLst/>
        </a:prstGeom>
        <a:noFill/>
        <a:ln w="9525">
          <a:noFill/>
          <a:miter lim="800000"/>
          <a:headEnd/>
          <a:tailEnd/>
        </a:ln>
      </xdr:spPr>
    </xdr:sp>
    <xdr:clientData/>
  </xdr:twoCellAnchor>
  <xdr:twoCellAnchor editAs="oneCell">
    <xdr:from>
      <xdr:col>2</xdr:col>
      <xdr:colOff>0</xdr:colOff>
      <xdr:row>32</xdr:row>
      <xdr:rowOff>0</xdr:rowOff>
    </xdr:from>
    <xdr:to>
      <xdr:col>2</xdr:col>
      <xdr:colOff>76200</xdr:colOff>
      <xdr:row>33</xdr:row>
      <xdr:rowOff>38100</xdr:rowOff>
    </xdr:to>
    <xdr:sp macro="" textlink="">
      <xdr:nvSpPr>
        <xdr:cNvPr id="13" name="Text Box 7">
          <a:extLst>
            <a:ext uri="{FF2B5EF4-FFF2-40B4-BE49-F238E27FC236}">
              <a16:creationId xmlns:a16="http://schemas.microsoft.com/office/drawing/2014/main" id="{CE0BD501-FCD2-4CE3-8A27-00D26CFA605F}"/>
            </a:ext>
          </a:extLst>
        </xdr:cNvPr>
        <xdr:cNvSpPr txBox="1">
          <a:spLocks noChangeArrowheads="1"/>
        </xdr:cNvSpPr>
      </xdr:nvSpPr>
      <xdr:spPr bwMode="auto">
        <a:xfrm>
          <a:off x="2819400" y="46777275"/>
          <a:ext cx="76200" cy="200025"/>
        </a:xfrm>
        <a:prstGeom prst="rect">
          <a:avLst/>
        </a:prstGeom>
        <a:noFill/>
        <a:ln w="9525">
          <a:noFill/>
          <a:miter lim="800000"/>
          <a:headEnd/>
          <a:tailEnd/>
        </a:ln>
      </xdr:spPr>
    </xdr:sp>
    <xdr:clientData/>
  </xdr:twoCellAnchor>
  <xdr:twoCellAnchor editAs="oneCell">
    <xdr:from>
      <xdr:col>2</xdr:col>
      <xdr:colOff>0</xdr:colOff>
      <xdr:row>32</xdr:row>
      <xdr:rowOff>0</xdr:rowOff>
    </xdr:from>
    <xdr:to>
      <xdr:col>2</xdr:col>
      <xdr:colOff>76200</xdr:colOff>
      <xdr:row>33</xdr:row>
      <xdr:rowOff>38100</xdr:rowOff>
    </xdr:to>
    <xdr:sp macro="" textlink="">
      <xdr:nvSpPr>
        <xdr:cNvPr id="14" name="Text Box 8">
          <a:extLst>
            <a:ext uri="{FF2B5EF4-FFF2-40B4-BE49-F238E27FC236}">
              <a16:creationId xmlns:a16="http://schemas.microsoft.com/office/drawing/2014/main" id="{10409654-307E-4EB5-8C08-4899E94483A4}"/>
            </a:ext>
          </a:extLst>
        </xdr:cNvPr>
        <xdr:cNvSpPr txBox="1">
          <a:spLocks noChangeArrowheads="1"/>
        </xdr:cNvSpPr>
      </xdr:nvSpPr>
      <xdr:spPr bwMode="auto">
        <a:xfrm>
          <a:off x="2819400" y="46777275"/>
          <a:ext cx="76200" cy="200025"/>
        </a:xfrm>
        <a:prstGeom prst="rect">
          <a:avLst/>
        </a:prstGeom>
        <a:noFill/>
        <a:ln w="9525">
          <a:noFill/>
          <a:miter lim="800000"/>
          <a:headEnd/>
          <a:tailEnd/>
        </a:ln>
      </xdr:spPr>
    </xdr:sp>
    <xdr:clientData/>
  </xdr:twoCellAnchor>
  <xdr:twoCellAnchor editAs="oneCell">
    <xdr:from>
      <xdr:col>2</xdr:col>
      <xdr:colOff>0</xdr:colOff>
      <xdr:row>32</xdr:row>
      <xdr:rowOff>0</xdr:rowOff>
    </xdr:from>
    <xdr:to>
      <xdr:col>2</xdr:col>
      <xdr:colOff>76200</xdr:colOff>
      <xdr:row>33</xdr:row>
      <xdr:rowOff>38100</xdr:rowOff>
    </xdr:to>
    <xdr:sp macro="" textlink="">
      <xdr:nvSpPr>
        <xdr:cNvPr id="15" name="Text Box 9">
          <a:extLst>
            <a:ext uri="{FF2B5EF4-FFF2-40B4-BE49-F238E27FC236}">
              <a16:creationId xmlns:a16="http://schemas.microsoft.com/office/drawing/2014/main" id="{949D73F9-8966-4B6E-B65E-649A329346D5}"/>
            </a:ext>
          </a:extLst>
        </xdr:cNvPr>
        <xdr:cNvSpPr txBox="1">
          <a:spLocks noChangeArrowheads="1"/>
        </xdr:cNvSpPr>
      </xdr:nvSpPr>
      <xdr:spPr bwMode="auto">
        <a:xfrm>
          <a:off x="2819400" y="46777275"/>
          <a:ext cx="76200" cy="200025"/>
        </a:xfrm>
        <a:prstGeom prst="rect">
          <a:avLst/>
        </a:prstGeom>
        <a:noFill/>
        <a:ln w="9525">
          <a:no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0</xdr:colOff>
      <xdr:row>7</xdr:row>
      <xdr:rowOff>23812</xdr:rowOff>
    </xdr:from>
    <xdr:to>
      <xdr:col>15</xdr:col>
      <xdr:colOff>0</xdr:colOff>
      <xdr:row>8</xdr:row>
      <xdr:rowOff>43239</xdr:rowOff>
    </xdr:to>
    <xdr:sp macro="" textlink="">
      <xdr:nvSpPr>
        <xdr:cNvPr id="2" name="Rectangle 1">
          <a:extLst>
            <a:ext uri="{FF2B5EF4-FFF2-40B4-BE49-F238E27FC236}">
              <a16:creationId xmlns:a16="http://schemas.microsoft.com/office/drawing/2014/main" id="{5EA5E115-7FDD-4697-BE59-78476AA08C4D}"/>
            </a:ext>
          </a:extLst>
        </xdr:cNvPr>
        <xdr:cNvSpPr>
          <a:spLocks noChangeArrowheads="1"/>
        </xdr:cNvSpPr>
      </xdr:nvSpPr>
      <xdr:spPr bwMode="auto">
        <a:xfrm>
          <a:off x="9153525" y="1681162"/>
          <a:ext cx="628650" cy="200402"/>
        </a:xfrm>
        <a:prstGeom prst="rect">
          <a:avLst/>
        </a:prstGeom>
        <a:noFill/>
        <a:ln w="9525">
          <a:solidFill>
            <a:srgbClr val="000000"/>
          </a:solidFill>
          <a:miter lim="800000"/>
          <a:headEnd/>
          <a:tailEnd/>
        </a:ln>
        <a:effectLst>
          <a:outerShdw dist="107763" dir="2700000" algn="ctr" rotWithShape="0">
            <a:srgbClr val="808080"/>
          </a:outerShdw>
        </a:effectLst>
      </xdr:spPr>
      <xdr:txBody>
        <a:bodyPr/>
        <a:lstStyle/>
        <a:p>
          <a:endParaRPr lang="lv-LV"/>
        </a:p>
      </xdr:txBody>
    </xdr:sp>
    <xdr:clientData/>
  </xdr:twoCellAnchor>
  <xdr:twoCellAnchor>
    <xdr:from>
      <xdr:col>14</xdr:col>
      <xdr:colOff>0</xdr:colOff>
      <xdr:row>7</xdr:row>
      <xdr:rowOff>23812</xdr:rowOff>
    </xdr:from>
    <xdr:to>
      <xdr:col>15</xdr:col>
      <xdr:colOff>0</xdr:colOff>
      <xdr:row>8</xdr:row>
      <xdr:rowOff>43239</xdr:rowOff>
    </xdr:to>
    <xdr:sp macro="" textlink="">
      <xdr:nvSpPr>
        <xdr:cNvPr id="3" name="Rectangle 1">
          <a:extLst>
            <a:ext uri="{FF2B5EF4-FFF2-40B4-BE49-F238E27FC236}">
              <a16:creationId xmlns:a16="http://schemas.microsoft.com/office/drawing/2014/main" id="{D5B310B8-49A2-45E7-8A38-F46CC69B1CD3}"/>
            </a:ext>
          </a:extLst>
        </xdr:cNvPr>
        <xdr:cNvSpPr>
          <a:spLocks noChangeArrowheads="1"/>
        </xdr:cNvSpPr>
      </xdr:nvSpPr>
      <xdr:spPr bwMode="auto">
        <a:xfrm>
          <a:off x="9153525" y="1681162"/>
          <a:ext cx="628650" cy="200402"/>
        </a:xfrm>
        <a:prstGeom prst="rect">
          <a:avLst/>
        </a:prstGeom>
        <a:noFill/>
        <a:ln w="9525">
          <a:solidFill>
            <a:srgbClr val="000000"/>
          </a:solidFill>
          <a:miter lim="800000"/>
          <a:headEnd/>
          <a:tailEnd/>
        </a:ln>
        <a:effectLst>
          <a:outerShdw dist="107763" dir="2700000" algn="ctr" rotWithShape="0">
            <a:srgbClr val="808080"/>
          </a:outerShdw>
        </a:effectLst>
      </xdr:spPr>
      <xdr:txBody>
        <a:bodyPr/>
        <a:lstStyle/>
        <a:p>
          <a:endParaRPr lang="lv-LV"/>
        </a:p>
      </xdr:txBody>
    </xdr:sp>
    <xdr:clientData/>
  </xdr:twoCellAnchor>
  <xdr:twoCellAnchor>
    <xdr:from>
      <xdr:col>2</xdr:col>
      <xdr:colOff>771525</xdr:colOff>
      <xdr:row>23</xdr:row>
      <xdr:rowOff>95250</xdr:rowOff>
    </xdr:from>
    <xdr:to>
      <xdr:col>2</xdr:col>
      <xdr:colOff>1352550</xdr:colOff>
      <xdr:row>34</xdr:row>
      <xdr:rowOff>0</xdr:rowOff>
    </xdr:to>
    <xdr:pic>
      <xdr:nvPicPr>
        <xdr:cNvPr id="4" name="Picture 8" descr="Paraksts">
          <a:extLst>
            <a:ext uri="{FF2B5EF4-FFF2-40B4-BE49-F238E27FC236}">
              <a16:creationId xmlns:a16="http://schemas.microsoft.com/office/drawing/2014/main" id="{C03ACAB2-FD1E-4318-9E99-09E27D5A44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19450" y="17954625"/>
          <a:ext cx="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771525</xdr:colOff>
      <xdr:row>34</xdr:row>
      <xdr:rowOff>95250</xdr:rowOff>
    </xdr:from>
    <xdr:to>
      <xdr:col>2</xdr:col>
      <xdr:colOff>1352550</xdr:colOff>
      <xdr:row>37</xdr:row>
      <xdr:rowOff>0</xdr:rowOff>
    </xdr:to>
    <xdr:pic>
      <xdr:nvPicPr>
        <xdr:cNvPr id="5" name="Picture 8" descr="Paraksts">
          <a:extLst>
            <a:ext uri="{FF2B5EF4-FFF2-40B4-BE49-F238E27FC236}">
              <a16:creationId xmlns:a16="http://schemas.microsoft.com/office/drawing/2014/main" id="{03401176-AB2F-438E-A836-AB7A016E17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19450" y="18440400"/>
          <a:ext cx="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771525</xdr:colOff>
      <xdr:row>23</xdr:row>
      <xdr:rowOff>95250</xdr:rowOff>
    </xdr:from>
    <xdr:to>
      <xdr:col>2</xdr:col>
      <xdr:colOff>1352550</xdr:colOff>
      <xdr:row>34</xdr:row>
      <xdr:rowOff>0</xdr:rowOff>
    </xdr:to>
    <xdr:pic>
      <xdr:nvPicPr>
        <xdr:cNvPr id="6" name="Picture 8" descr="Paraksts">
          <a:extLst>
            <a:ext uri="{FF2B5EF4-FFF2-40B4-BE49-F238E27FC236}">
              <a16:creationId xmlns:a16="http://schemas.microsoft.com/office/drawing/2014/main" id="{171CE757-08AF-4D0E-9AF1-5DD0DB2ABE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19450" y="17954625"/>
          <a:ext cx="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771525</xdr:colOff>
      <xdr:row>34</xdr:row>
      <xdr:rowOff>95250</xdr:rowOff>
    </xdr:from>
    <xdr:to>
      <xdr:col>2</xdr:col>
      <xdr:colOff>1352550</xdr:colOff>
      <xdr:row>37</xdr:row>
      <xdr:rowOff>0</xdr:rowOff>
    </xdr:to>
    <xdr:pic>
      <xdr:nvPicPr>
        <xdr:cNvPr id="7" name="Picture 8" descr="Paraksts">
          <a:extLst>
            <a:ext uri="{FF2B5EF4-FFF2-40B4-BE49-F238E27FC236}">
              <a16:creationId xmlns:a16="http://schemas.microsoft.com/office/drawing/2014/main" id="{93B48ACE-4A00-43F5-858A-5DD5C5CF85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19450" y="18440400"/>
          <a:ext cx="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24</xdr:row>
      <xdr:rowOff>0</xdr:rowOff>
    </xdr:from>
    <xdr:to>
      <xdr:col>2</xdr:col>
      <xdr:colOff>76200</xdr:colOff>
      <xdr:row>25</xdr:row>
      <xdr:rowOff>38100</xdr:rowOff>
    </xdr:to>
    <xdr:sp macro="" textlink="">
      <xdr:nvSpPr>
        <xdr:cNvPr id="8" name="Text Box 2">
          <a:extLst>
            <a:ext uri="{FF2B5EF4-FFF2-40B4-BE49-F238E27FC236}">
              <a16:creationId xmlns:a16="http://schemas.microsoft.com/office/drawing/2014/main" id="{D7D1268B-B9A0-4199-8657-405CA6EF7DDA}"/>
            </a:ext>
          </a:extLst>
        </xdr:cNvPr>
        <xdr:cNvSpPr txBox="1">
          <a:spLocks noChangeArrowheads="1"/>
        </xdr:cNvSpPr>
      </xdr:nvSpPr>
      <xdr:spPr bwMode="auto">
        <a:xfrm>
          <a:off x="2819400" y="9086850"/>
          <a:ext cx="76200" cy="200025"/>
        </a:xfrm>
        <a:prstGeom prst="rect">
          <a:avLst/>
        </a:prstGeom>
        <a:noFill/>
        <a:ln w="9525">
          <a:noFill/>
          <a:miter lim="800000"/>
          <a:headEnd/>
          <a:tailEnd/>
        </a:ln>
      </xdr:spPr>
    </xdr:sp>
    <xdr:clientData/>
  </xdr:twoCellAnchor>
  <xdr:twoCellAnchor editAs="oneCell">
    <xdr:from>
      <xdr:col>2</xdr:col>
      <xdr:colOff>0</xdr:colOff>
      <xdr:row>24</xdr:row>
      <xdr:rowOff>0</xdr:rowOff>
    </xdr:from>
    <xdr:to>
      <xdr:col>2</xdr:col>
      <xdr:colOff>76200</xdr:colOff>
      <xdr:row>25</xdr:row>
      <xdr:rowOff>38100</xdr:rowOff>
    </xdr:to>
    <xdr:sp macro="" textlink="">
      <xdr:nvSpPr>
        <xdr:cNvPr id="9" name="Text Box 3">
          <a:extLst>
            <a:ext uri="{FF2B5EF4-FFF2-40B4-BE49-F238E27FC236}">
              <a16:creationId xmlns:a16="http://schemas.microsoft.com/office/drawing/2014/main" id="{4C920F84-0C5B-4524-998E-1E50CA987404}"/>
            </a:ext>
          </a:extLst>
        </xdr:cNvPr>
        <xdr:cNvSpPr txBox="1">
          <a:spLocks noChangeArrowheads="1"/>
        </xdr:cNvSpPr>
      </xdr:nvSpPr>
      <xdr:spPr bwMode="auto">
        <a:xfrm>
          <a:off x="2819400" y="9086850"/>
          <a:ext cx="76200" cy="200025"/>
        </a:xfrm>
        <a:prstGeom prst="rect">
          <a:avLst/>
        </a:prstGeom>
        <a:noFill/>
        <a:ln w="9525">
          <a:noFill/>
          <a:miter lim="800000"/>
          <a:headEnd/>
          <a:tailEnd/>
        </a:ln>
      </xdr:spPr>
    </xdr:sp>
    <xdr:clientData/>
  </xdr:twoCellAnchor>
  <xdr:twoCellAnchor editAs="oneCell">
    <xdr:from>
      <xdr:col>2</xdr:col>
      <xdr:colOff>0</xdr:colOff>
      <xdr:row>24</xdr:row>
      <xdr:rowOff>0</xdr:rowOff>
    </xdr:from>
    <xdr:to>
      <xdr:col>2</xdr:col>
      <xdr:colOff>76200</xdr:colOff>
      <xdr:row>25</xdr:row>
      <xdr:rowOff>38100</xdr:rowOff>
    </xdr:to>
    <xdr:sp macro="" textlink="">
      <xdr:nvSpPr>
        <xdr:cNvPr id="10" name="Text Box 4">
          <a:extLst>
            <a:ext uri="{FF2B5EF4-FFF2-40B4-BE49-F238E27FC236}">
              <a16:creationId xmlns:a16="http://schemas.microsoft.com/office/drawing/2014/main" id="{EFC5E303-A650-468E-9030-447AC9A21DB5}"/>
            </a:ext>
          </a:extLst>
        </xdr:cNvPr>
        <xdr:cNvSpPr txBox="1">
          <a:spLocks noChangeArrowheads="1"/>
        </xdr:cNvSpPr>
      </xdr:nvSpPr>
      <xdr:spPr bwMode="auto">
        <a:xfrm>
          <a:off x="2819400" y="9086850"/>
          <a:ext cx="76200" cy="200025"/>
        </a:xfrm>
        <a:prstGeom prst="rect">
          <a:avLst/>
        </a:prstGeom>
        <a:noFill/>
        <a:ln w="9525">
          <a:noFill/>
          <a:miter lim="800000"/>
          <a:headEnd/>
          <a:tailEnd/>
        </a:ln>
      </xdr:spPr>
    </xdr:sp>
    <xdr:clientData/>
  </xdr:twoCellAnchor>
  <xdr:twoCellAnchor editAs="oneCell">
    <xdr:from>
      <xdr:col>2</xdr:col>
      <xdr:colOff>0</xdr:colOff>
      <xdr:row>24</xdr:row>
      <xdr:rowOff>0</xdr:rowOff>
    </xdr:from>
    <xdr:to>
      <xdr:col>2</xdr:col>
      <xdr:colOff>76200</xdr:colOff>
      <xdr:row>25</xdr:row>
      <xdr:rowOff>38100</xdr:rowOff>
    </xdr:to>
    <xdr:sp macro="" textlink="">
      <xdr:nvSpPr>
        <xdr:cNvPr id="11" name="Text Box 5">
          <a:extLst>
            <a:ext uri="{FF2B5EF4-FFF2-40B4-BE49-F238E27FC236}">
              <a16:creationId xmlns:a16="http://schemas.microsoft.com/office/drawing/2014/main" id="{78D39CE6-A75F-43C1-91C9-707132FD751C}"/>
            </a:ext>
          </a:extLst>
        </xdr:cNvPr>
        <xdr:cNvSpPr txBox="1">
          <a:spLocks noChangeArrowheads="1"/>
        </xdr:cNvSpPr>
      </xdr:nvSpPr>
      <xdr:spPr bwMode="auto">
        <a:xfrm>
          <a:off x="2819400" y="9086850"/>
          <a:ext cx="76200" cy="200025"/>
        </a:xfrm>
        <a:prstGeom prst="rect">
          <a:avLst/>
        </a:prstGeom>
        <a:noFill/>
        <a:ln w="9525">
          <a:noFill/>
          <a:miter lim="800000"/>
          <a:headEnd/>
          <a:tailEnd/>
        </a:ln>
      </xdr:spPr>
    </xdr:sp>
    <xdr:clientData/>
  </xdr:twoCellAnchor>
  <xdr:twoCellAnchor editAs="oneCell">
    <xdr:from>
      <xdr:col>2</xdr:col>
      <xdr:colOff>0</xdr:colOff>
      <xdr:row>24</xdr:row>
      <xdr:rowOff>0</xdr:rowOff>
    </xdr:from>
    <xdr:to>
      <xdr:col>2</xdr:col>
      <xdr:colOff>76200</xdr:colOff>
      <xdr:row>25</xdr:row>
      <xdr:rowOff>38100</xdr:rowOff>
    </xdr:to>
    <xdr:sp macro="" textlink="">
      <xdr:nvSpPr>
        <xdr:cNvPr id="12" name="Text Box 6">
          <a:extLst>
            <a:ext uri="{FF2B5EF4-FFF2-40B4-BE49-F238E27FC236}">
              <a16:creationId xmlns:a16="http://schemas.microsoft.com/office/drawing/2014/main" id="{6D390DDA-A1DB-45B0-8AEB-E30C5B5780A7}"/>
            </a:ext>
          </a:extLst>
        </xdr:cNvPr>
        <xdr:cNvSpPr txBox="1">
          <a:spLocks noChangeArrowheads="1"/>
        </xdr:cNvSpPr>
      </xdr:nvSpPr>
      <xdr:spPr bwMode="auto">
        <a:xfrm>
          <a:off x="2819400" y="9086850"/>
          <a:ext cx="76200" cy="200025"/>
        </a:xfrm>
        <a:prstGeom prst="rect">
          <a:avLst/>
        </a:prstGeom>
        <a:noFill/>
        <a:ln w="9525">
          <a:noFill/>
          <a:miter lim="800000"/>
          <a:headEnd/>
          <a:tailEnd/>
        </a:ln>
      </xdr:spPr>
    </xdr:sp>
    <xdr:clientData/>
  </xdr:twoCellAnchor>
  <xdr:twoCellAnchor editAs="oneCell">
    <xdr:from>
      <xdr:col>2</xdr:col>
      <xdr:colOff>0</xdr:colOff>
      <xdr:row>24</xdr:row>
      <xdr:rowOff>0</xdr:rowOff>
    </xdr:from>
    <xdr:to>
      <xdr:col>2</xdr:col>
      <xdr:colOff>76200</xdr:colOff>
      <xdr:row>25</xdr:row>
      <xdr:rowOff>38100</xdr:rowOff>
    </xdr:to>
    <xdr:sp macro="" textlink="">
      <xdr:nvSpPr>
        <xdr:cNvPr id="13" name="Text Box 7">
          <a:extLst>
            <a:ext uri="{FF2B5EF4-FFF2-40B4-BE49-F238E27FC236}">
              <a16:creationId xmlns:a16="http://schemas.microsoft.com/office/drawing/2014/main" id="{0317EC43-424B-46D2-A6D8-4EE9212EE08A}"/>
            </a:ext>
          </a:extLst>
        </xdr:cNvPr>
        <xdr:cNvSpPr txBox="1">
          <a:spLocks noChangeArrowheads="1"/>
        </xdr:cNvSpPr>
      </xdr:nvSpPr>
      <xdr:spPr bwMode="auto">
        <a:xfrm>
          <a:off x="2819400" y="9086850"/>
          <a:ext cx="76200" cy="200025"/>
        </a:xfrm>
        <a:prstGeom prst="rect">
          <a:avLst/>
        </a:prstGeom>
        <a:noFill/>
        <a:ln w="9525">
          <a:noFill/>
          <a:miter lim="800000"/>
          <a:headEnd/>
          <a:tailEnd/>
        </a:ln>
      </xdr:spPr>
    </xdr:sp>
    <xdr:clientData/>
  </xdr:twoCellAnchor>
  <xdr:twoCellAnchor editAs="oneCell">
    <xdr:from>
      <xdr:col>2</xdr:col>
      <xdr:colOff>0</xdr:colOff>
      <xdr:row>24</xdr:row>
      <xdr:rowOff>0</xdr:rowOff>
    </xdr:from>
    <xdr:to>
      <xdr:col>2</xdr:col>
      <xdr:colOff>76200</xdr:colOff>
      <xdr:row>25</xdr:row>
      <xdr:rowOff>38100</xdr:rowOff>
    </xdr:to>
    <xdr:sp macro="" textlink="">
      <xdr:nvSpPr>
        <xdr:cNvPr id="14" name="Text Box 8">
          <a:extLst>
            <a:ext uri="{FF2B5EF4-FFF2-40B4-BE49-F238E27FC236}">
              <a16:creationId xmlns:a16="http://schemas.microsoft.com/office/drawing/2014/main" id="{933A5165-6749-48C8-9131-65A47B660DF0}"/>
            </a:ext>
          </a:extLst>
        </xdr:cNvPr>
        <xdr:cNvSpPr txBox="1">
          <a:spLocks noChangeArrowheads="1"/>
        </xdr:cNvSpPr>
      </xdr:nvSpPr>
      <xdr:spPr bwMode="auto">
        <a:xfrm>
          <a:off x="2819400" y="9086850"/>
          <a:ext cx="76200" cy="200025"/>
        </a:xfrm>
        <a:prstGeom prst="rect">
          <a:avLst/>
        </a:prstGeom>
        <a:noFill/>
        <a:ln w="9525">
          <a:noFill/>
          <a:miter lim="800000"/>
          <a:headEnd/>
          <a:tailEnd/>
        </a:ln>
      </xdr:spPr>
    </xdr:sp>
    <xdr:clientData/>
  </xdr:twoCellAnchor>
  <xdr:twoCellAnchor editAs="oneCell">
    <xdr:from>
      <xdr:col>2</xdr:col>
      <xdr:colOff>0</xdr:colOff>
      <xdr:row>24</xdr:row>
      <xdr:rowOff>0</xdr:rowOff>
    </xdr:from>
    <xdr:to>
      <xdr:col>2</xdr:col>
      <xdr:colOff>76200</xdr:colOff>
      <xdr:row>25</xdr:row>
      <xdr:rowOff>38100</xdr:rowOff>
    </xdr:to>
    <xdr:sp macro="" textlink="">
      <xdr:nvSpPr>
        <xdr:cNvPr id="15" name="Text Box 9">
          <a:extLst>
            <a:ext uri="{FF2B5EF4-FFF2-40B4-BE49-F238E27FC236}">
              <a16:creationId xmlns:a16="http://schemas.microsoft.com/office/drawing/2014/main" id="{EE4016DD-7EC3-4A8F-ADAB-57ABA2345977}"/>
            </a:ext>
          </a:extLst>
        </xdr:cNvPr>
        <xdr:cNvSpPr txBox="1">
          <a:spLocks noChangeArrowheads="1"/>
        </xdr:cNvSpPr>
      </xdr:nvSpPr>
      <xdr:spPr bwMode="auto">
        <a:xfrm>
          <a:off x="2819400" y="9086850"/>
          <a:ext cx="76200" cy="20002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2"/>
  <sheetViews>
    <sheetView tabSelected="1" view="pageBreakPreview" topLeftCell="A11" zoomScaleNormal="100" zoomScaleSheetLayoutView="100" workbookViewId="0">
      <selection activeCell="A23" sqref="A23:C23"/>
    </sheetView>
  </sheetViews>
  <sheetFormatPr defaultColWidth="9.08984375" defaultRowHeight="12.5"/>
  <cols>
    <col min="1" max="1" width="12.6328125" style="60" customWidth="1"/>
    <col min="2" max="2" width="67.54296875" style="64" customWidth="1"/>
    <col min="3" max="3" width="33.36328125" style="62" customWidth="1"/>
    <col min="4" max="16384" width="9.08984375" style="86"/>
  </cols>
  <sheetData>
    <row r="1" spans="1:15" ht="14">
      <c r="A1" s="285" t="s">
        <v>18</v>
      </c>
      <c r="B1" s="285"/>
      <c r="C1" s="285"/>
    </row>
    <row r="2" spans="1:15">
      <c r="B2" s="61"/>
    </row>
    <row r="3" spans="1:15" ht="31.5" customHeight="1">
      <c r="A3" s="294" t="s">
        <v>40</v>
      </c>
      <c r="B3" s="294"/>
      <c r="C3" s="294"/>
      <c r="D3" s="165"/>
      <c r="E3" s="165"/>
      <c r="F3" s="165"/>
      <c r="G3" s="165"/>
      <c r="H3" s="165"/>
      <c r="I3" s="165"/>
      <c r="J3" s="192"/>
      <c r="K3" s="192"/>
      <c r="L3" s="192"/>
      <c r="M3" s="192"/>
      <c r="N3" s="192"/>
      <c r="O3" s="192"/>
    </row>
    <row r="4" spans="1:15" ht="32.25" customHeight="1">
      <c r="A4" s="294"/>
      <c r="B4" s="294"/>
      <c r="C4" s="294"/>
      <c r="D4" s="192"/>
      <c r="E4" s="192"/>
      <c r="F4" s="192"/>
      <c r="G4" s="192"/>
      <c r="H4" s="192"/>
      <c r="I4" s="192"/>
      <c r="J4" s="192"/>
      <c r="K4" s="192"/>
      <c r="L4" s="192"/>
      <c r="M4" s="192"/>
      <c r="N4" s="192"/>
      <c r="O4" s="192"/>
    </row>
    <row r="5" spans="1:15" ht="15" customHeight="1">
      <c r="A5" s="52" t="s">
        <v>41</v>
      </c>
      <c r="B5" s="69"/>
      <c r="C5" s="53"/>
      <c r="D5" s="53"/>
      <c r="E5" s="54"/>
      <c r="F5" s="55"/>
      <c r="G5" s="55"/>
      <c r="H5" s="55"/>
      <c r="I5" s="55"/>
      <c r="J5" s="55"/>
      <c r="K5" s="55"/>
      <c r="L5" s="55"/>
      <c r="M5" s="55"/>
      <c r="N5" s="193"/>
      <c r="O5" s="193"/>
    </row>
    <row r="6" spans="1:15" ht="14">
      <c r="A6" s="52"/>
      <c r="B6" s="53"/>
      <c r="C6" s="27"/>
      <c r="D6" s="53"/>
      <c r="E6" s="53"/>
      <c r="F6" s="54"/>
      <c r="G6" s="55"/>
      <c r="H6" s="55"/>
      <c r="I6" s="55"/>
      <c r="J6" s="55"/>
      <c r="K6" s="55"/>
      <c r="L6" s="55"/>
      <c r="M6" s="55"/>
      <c r="N6" s="193"/>
      <c r="O6" s="193"/>
    </row>
    <row r="7" spans="1:15" ht="14.5">
      <c r="A7" s="139" t="s">
        <v>376</v>
      </c>
      <c r="B7" s="139"/>
      <c r="C7" s="61"/>
      <c r="D7" s="140"/>
    </row>
    <row r="9" spans="1:15" ht="20.25" customHeight="1">
      <c r="A9" s="286" t="s">
        <v>1</v>
      </c>
      <c r="B9" s="290" t="s">
        <v>13</v>
      </c>
      <c r="C9" s="288" t="s">
        <v>34</v>
      </c>
      <c r="D9" s="87"/>
    </row>
    <row r="10" spans="1:15" ht="56.25" customHeight="1">
      <c r="A10" s="287"/>
      <c r="B10" s="291"/>
      <c r="C10" s="289"/>
    </row>
    <row r="11" spans="1:15">
      <c r="A11" s="65"/>
      <c r="B11" s="66"/>
      <c r="C11" s="97"/>
    </row>
    <row r="12" spans="1:15" ht="25">
      <c r="A12" s="98">
        <v>1</v>
      </c>
      <c r="B12" s="99" t="s">
        <v>42</v>
      </c>
      <c r="C12" s="100"/>
      <c r="D12" s="88"/>
      <c r="E12" s="88"/>
      <c r="F12" s="88"/>
      <c r="G12" s="88"/>
    </row>
    <row r="13" spans="1:15">
      <c r="A13" s="65"/>
      <c r="B13" s="101"/>
      <c r="C13" s="100"/>
      <c r="D13" s="88"/>
      <c r="E13" s="88"/>
      <c r="F13" s="88"/>
      <c r="G13" s="88"/>
    </row>
    <row r="14" spans="1:15" ht="13">
      <c r="A14" s="98"/>
      <c r="B14" s="102" t="s">
        <v>0</v>
      </c>
      <c r="C14" s="39"/>
      <c r="D14" s="88"/>
      <c r="E14" s="88"/>
      <c r="F14" s="88"/>
      <c r="G14" s="88"/>
    </row>
    <row r="15" spans="1:15" ht="14">
      <c r="A15" s="124"/>
      <c r="B15" s="123" t="s">
        <v>16</v>
      </c>
      <c r="C15" s="100"/>
      <c r="D15" s="88"/>
      <c r="E15" s="88"/>
      <c r="F15" s="105"/>
      <c r="G15" s="105"/>
      <c r="H15" s="105"/>
      <c r="I15" s="105"/>
    </row>
    <row r="16" spans="1:15" ht="14">
      <c r="A16" s="103"/>
      <c r="B16" s="104"/>
      <c r="C16" s="63"/>
      <c r="F16" s="292"/>
      <c r="G16" s="292"/>
      <c r="H16" s="292"/>
      <c r="I16" s="292"/>
    </row>
    <row r="17" spans="1:22" ht="12.75" customHeight="1">
      <c r="A17" s="94"/>
      <c r="B17" s="94"/>
      <c r="C17" s="91"/>
      <c r="D17" s="284"/>
      <c r="E17" s="284"/>
      <c r="F17" s="96"/>
      <c r="G17" s="106"/>
      <c r="H17" s="107"/>
      <c r="I17" s="107"/>
      <c r="J17" s="107"/>
      <c r="K17" s="107"/>
      <c r="L17" s="107"/>
      <c r="M17" s="107"/>
      <c r="N17" s="107"/>
      <c r="O17" s="107"/>
      <c r="P17" s="108"/>
      <c r="Q17" s="108"/>
      <c r="R17" s="108"/>
      <c r="S17" s="108"/>
      <c r="T17" s="108"/>
      <c r="U17" s="108"/>
      <c r="V17" s="108"/>
    </row>
    <row r="18" spans="1:22">
      <c r="A18" s="93"/>
      <c r="B18" s="92"/>
      <c r="C18" s="94"/>
      <c r="D18" s="94"/>
      <c r="E18" s="94"/>
      <c r="F18" s="96"/>
      <c r="G18" s="106"/>
      <c r="H18" s="107"/>
      <c r="I18" s="107"/>
      <c r="J18" s="107"/>
      <c r="K18" s="107"/>
      <c r="L18" s="107"/>
      <c r="M18" s="107"/>
      <c r="N18" s="107"/>
      <c r="O18" s="107"/>
      <c r="P18" s="108"/>
      <c r="Q18" s="108"/>
      <c r="R18" s="108"/>
      <c r="S18" s="108"/>
      <c r="T18" s="108"/>
      <c r="U18" s="108"/>
      <c r="V18" s="108"/>
    </row>
    <row r="19" spans="1:22" ht="13">
      <c r="A19" s="67" t="s">
        <v>14</v>
      </c>
      <c r="B19" s="166"/>
      <c r="C19" s="167"/>
      <c r="D19" s="94"/>
      <c r="E19" s="93"/>
      <c r="F19" s="93"/>
      <c r="G19" s="106"/>
      <c r="H19" s="107"/>
      <c r="I19" s="107"/>
      <c r="J19" s="107"/>
      <c r="K19" s="107"/>
      <c r="L19" s="107"/>
      <c r="M19" s="107"/>
      <c r="N19" s="107"/>
      <c r="O19" s="107"/>
      <c r="P19" s="108"/>
      <c r="Q19" s="108"/>
      <c r="R19" s="108"/>
      <c r="S19" s="108"/>
      <c r="T19" s="108"/>
      <c r="U19" s="108"/>
      <c r="V19" s="108"/>
    </row>
    <row r="20" spans="1:22" ht="12.75" customHeight="1">
      <c r="A20" s="67"/>
      <c r="B20" s="109"/>
      <c r="C20" s="145"/>
      <c r="D20" s="60"/>
      <c r="E20" s="89"/>
      <c r="F20" s="90"/>
      <c r="G20" s="90"/>
      <c r="H20" s="107"/>
      <c r="I20" s="107"/>
      <c r="J20" s="107"/>
      <c r="K20" s="107"/>
      <c r="L20" s="107"/>
      <c r="M20" s="107"/>
      <c r="N20" s="107"/>
      <c r="O20" s="107"/>
      <c r="P20" s="108"/>
      <c r="Q20" s="108"/>
      <c r="R20" s="108"/>
      <c r="S20" s="108"/>
      <c r="T20" s="108"/>
      <c r="U20" s="108"/>
      <c r="V20" s="108"/>
    </row>
    <row r="21" spans="1:22" ht="13">
      <c r="A21" s="67" t="s">
        <v>37</v>
      </c>
      <c r="B21" s="166"/>
      <c r="C21" s="167"/>
      <c r="D21" s="141"/>
      <c r="E21" s="93"/>
      <c r="F21" s="93"/>
      <c r="G21" s="106"/>
      <c r="H21" s="107"/>
      <c r="I21" s="107"/>
      <c r="J21" s="107"/>
      <c r="K21" s="107"/>
      <c r="L21" s="107"/>
      <c r="M21" s="107"/>
      <c r="N21" s="107"/>
      <c r="O21" s="107"/>
      <c r="P21" s="108"/>
      <c r="Q21" s="108"/>
      <c r="R21" s="108"/>
      <c r="S21" s="108"/>
      <c r="T21" s="108"/>
      <c r="U21" s="108"/>
      <c r="V21" s="108"/>
    </row>
    <row r="22" spans="1:22" ht="12.75" customHeight="1">
      <c r="A22" s="67"/>
      <c r="B22" s="109"/>
      <c r="C22" s="145"/>
      <c r="D22" s="60"/>
      <c r="E22" s="142"/>
      <c r="F22" s="90"/>
      <c r="G22" s="90"/>
      <c r="H22" s="107"/>
      <c r="I22" s="107"/>
      <c r="J22" s="107"/>
      <c r="K22" s="107"/>
      <c r="L22" s="107"/>
      <c r="M22" s="107"/>
      <c r="N22" s="107"/>
      <c r="O22" s="107"/>
      <c r="P22" s="108"/>
      <c r="Q22" s="108"/>
      <c r="R22" s="108"/>
      <c r="S22" s="108"/>
      <c r="T22" s="108"/>
      <c r="U22" s="108"/>
      <c r="V22" s="108"/>
    </row>
    <row r="23" spans="1:22">
      <c r="A23" s="293"/>
      <c r="B23" s="293"/>
      <c r="C23" s="293"/>
      <c r="D23" s="293"/>
      <c r="E23" s="293"/>
      <c r="F23" s="284"/>
      <c r="G23" s="284"/>
      <c r="H23" s="108"/>
      <c r="I23" s="108"/>
      <c r="J23" s="108"/>
      <c r="K23" s="108"/>
      <c r="L23" s="108"/>
      <c r="M23" s="108"/>
      <c r="N23" s="108"/>
      <c r="O23" s="108"/>
      <c r="P23" s="108"/>
      <c r="Q23" s="108"/>
      <c r="R23" s="108"/>
      <c r="S23" s="108"/>
      <c r="T23" s="108"/>
      <c r="U23" s="108"/>
      <c r="V23" s="108"/>
    </row>
    <row r="24" spans="1:22" ht="13.5" customHeight="1">
      <c r="A24" s="93"/>
      <c r="B24" s="93"/>
      <c r="C24" s="296"/>
      <c r="D24" s="297"/>
      <c r="E24" s="297"/>
      <c r="F24" s="297"/>
      <c r="G24" s="298"/>
      <c r="H24" s="107"/>
      <c r="I24" s="107"/>
      <c r="J24" s="107"/>
      <c r="K24" s="93"/>
      <c r="L24" s="93"/>
      <c r="M24" s="283"/>
      <c r="N24" s="283"/>
      <c r="O24" s="283"/>
      <c r="P24" s="108"/>
      <c r="Q24" s="108"/>
      <c r="R24" s="108"/>
      <c r="S24" s="108"/>
      <c r="T24" s="108"/>
      <c r="U24" s="108"/>
      <c r="V24" s="108"/>
    </row>
    <row r="25" spans="1:22">
      <c r="A25" s="93"/>
      <c r="B25" s="93"/>
      <c r="C25" s="61"/>
      <c r="D25" s="95"/>
      <c r="E25" s="93"/>
      <c r="F25" s="90"/>
      <c r="G25" s="90"/>
    </row>
    <row r="26" spans="1:22">
      <c r="A26" s="295"/>
      <c r="B26" s="295"/>
      <c r="C26" s="295"/>
      <c r="D26" s="295"/>
      <c r="E26" s="295"/>
      <c r="F26" s="90"/>
      <c r="G26" s="90"/>
    </row>
    <row r="27" spans="1:22">
      <c r="A27" s="93"/>
      <c r="B27" s="93"/>
      <c r="C27" s="61"/>
      <c r="D27" s="95"/>
      <c r="E27" s="93"/>
      <c r="F27" s="90"/>
      <c r="G27" s="90"/>
    </row>
    <row r="28" spans="1:22">
      <c r="A28" s="293"/>
      <c r="B28" s="293"/>
      <c r="C28" s="293"/>
      <c r="D28" s="284"/>
      <c r="E28" s="284"/>
      <c r="F28" s="90"/>
      <c r="G28" s="90"/>
    </row>
    <row r="29" spans="1:22">
      <c r="A29" s="93"/>
      <c r="B29" s="93"/>
      <c r="C29" s="296"/>
      <c r="D29" s="297"/>
      <c r="E29" s="297"/>
      <c r="F29" s="298"/>
      <c r="G29" s="298"/>
    </row>
    <row r="30" spans="1:22">
      <c r="A30" s="93"/>
      <c r="B30" s="93"/>
      <c r="C30" s="92"/>
      <c r="D30" s="94"/>
      <c r="E30" s="110"/>
      <c r="F30" s="90"/>
      <c r="G30" s="90"/>
    </row>
    <row r="31" spans="1:22">
      <c r="A31" s="295"/>
      <c r="B31" s="295"/>
      <c r="C31" s="111"/>
      <c r="D31" s="94"/>
      <c r="E31" s="110"/>
      <c r="F31" s="90"/>
      <c r="G31" s="90"/>
    </row>
    <row r="32" spans="1:22">
      <c r="C32" s="63"/>
      <c r="D32" s="112"/>
      <c r="E32" s="112"/>
    </row>
  </sheetData>
  <mergeCells count="19">
    <mergeCell ref="A31:B31"/>
    <mergeCell ref="C24:G24"/>
    <mergeCell ref="A26:E26"/>
    <mergeCell ref="A28:C28"/>
    <mergeCell ref="D28:E28"/>
    <mergeCell ref="C29:G29"/>
    <mergeCell ref="M24:O24"/>
    <mergeCell ref="D17:E17"/>
    <mergeCell ref="A1:C1"/>
    <mergeCell ref="A9:A10"/>
    <mergeCell ref="C9:C10"/>
    <mergeCell ref="B9:B10"/>
    <mergeCell ref="F16:G16"/>
    <mergeCell ref="H16:I16"/>
    <mergeCell ref="A23:C23"/>
    <mergeCell ref="D23:E23"/>
    <mergeCell ref="F23:G23"/>
    <mergeCell ref="A3:C3"/>
    <mergeCell ref="A4:C4"/>
  </mergeCells>
  <phoneticPr fontId="2" type="noConversion"/>
  <pageMargins left="0.75" right="0.75" top="1.72" bottom="1" header="0.5" footer="0.5"/>
  <pageSetup paperSize="9" scale="76" orientation="portrait" horizontalDpi="4294967292" verticalDpi="360" r:id="rId1"/>
  <headerFooter alignWithMargins="0">
    <oddHeader xml:space="preserve">&amp;RAPSTIPRINU
_______________________
&amp;8(Pasūtītāja paraksts un tā atšifrējums)
Z.V.
________.gada____._____________
</oddHeader>
    <oddFooter>&amp;C&amp;8&amp;P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2:Q41"/>
  <sheetViews>
    <sheetView view="pageBreakPreview" topLeftCell="A13" zoomScaleNormal="100" zoomScaleSheetLayoutView="100" workbookViewId="0">
      <selection activeCell="A33" sqref="A33:G41"/>
    </sheetView>
  </sheetViews>
  <sheetFormatPr defaultColWidth="9.08984375" defaultRowHeight="12.5"/>
  <cols>
    <col min="1" max="1" width="4.08984375" style="3" customWidth="1"/>
    <col min="2" max="2" width="10" style="3" customWidth="1"/>
    <col min="3" max="3" width="30.54296875" style="1" customWidth="1"/>
    <col min="4" max="4" width="17.6328125" style="2" customWidth="1"/>
    <col min="5" max="5" width="17.6328125" style="3" customWidth="1"/>
    <col min="6" max="6" width="17.6328125" style="4" customWidth="1"/>
    <col min="7" max="8" width="17.6328125" style="5" customWidth="1"/>
    <col min="9" max="9" width="9.08984375" style="6"/>
    <col min="10" max="10" width="16.08984375" style="6" customWidth="1"/>
    <col min="11" max="16384" width="9.08984375" style="6"/>
  </cols>
  <sheetData>
    <row r="2" spans="1:17" ht="14">
      <c r="A2" s="299" t="s">
        <v>36</v>
      </c>
      <c r="B2" s="299"/>
      <c r="C2" s="299"/>
      <c r="D2" s="299"/>
      <c r="E2" s="299"/>
      <c r="F2" s="299"/>
      <c r="G2" s="299"/>
      <c r="H2" s="299"/>
    </row>
    <row r="3" spans="1:17" ht="14.5">
      <c r="D3" s="72"/>
      <c r="E3" s="73"/>
      <c r="F3" s="73"/>
      <c r="G3" s="73"/>
      <c r="H3" s="71"/>
    </row>
    <row r="4" spans="1:17" ht="33.75" customHeight="1">
      <c r="A4" s="309" t="s">
        <v>42</v>
      </c>
      <c r="B4" s="309"/>
      <c r="C4" s="309"/>
      <c r="D4" s="309"/>
      <c r="E4" s="309"/>
      <c r="F4" s="309"/>
      <c r="G4" s="309"/>
      <c r="H4" s="309"/>
    </row>
    <row r="5" spans="1:17" ht="14.25" customHeight="1">
      <c r="D5" s="310" t="s">
        <v>29</v>
      </c>
      <c r="E5" s="310"/>
      <c r="F5" s="310"/>
      <c r="G5" s="310"/>
      <c r="H5" s="310"/>
    </row>
    <row r="7" spans="1:17" s="49" customFormat="1" ht="30" customHeight="1">
      <c r="A7" s="294" t="s">
        <v>40</v>
      </c>
      <c r="B7" s="294"/>
      <c r="C7" s="294"/>
      <c r="D7" s="294"/>
      <c r="E7" s="294"/>
      <c r="F7" s="294"/>
      <c r="G7" s="294"/>
      <c r="H7" s="294"/>
      <c r="I7" s="165"/>
      <c r="J7" s="165"/>
      <c r="K7" s="165"/>
      <c r="L7" s="165"/>
      <c r="M7" s="165"/>
      <c r="N7" s="165"/>
      <c r="O7" s="165"/>
      <c r="P7" s="50"/>
      <c r="Q7" s="51"/>
    </row>
    <row r="8" spans="1:17" s="49" customFormat="1" ht="30.75" customHeight="1">
      <c r="A8" s="294"/>
      <c r="B8" s="294"/>
      <c r="C8" s="294"/>
      <c r="D8" s="294"/>
      <c r="E8" s="294"/>
      <c r="F8" s="294"/>
      <c r="G8" s="294"/>
      <c r="H8" s="294"/>
      <c r="I8" s="165"/>
      <c r="J8" s="165"/>
      <c r="K8" s="165"/>
      <c r="L8" s="165"/>
      <c r="M8" s="165"/>
      <c r="N8" s="165"/>
      <c r="O8" s="165"/>
      <c r="P8" s="50"/>
      <c r="Q8" s="51"/>
    </row>
    <row r="9" spans="1:17" ht="18" customHeight="1">
      <c r="A9" s="52" t="s">
        <v>41</v>
      </c>
      <c r="B9" s="69"/>
      <c r="C9" s="22"/>
      <c r="D9" s="22"/>
      <c r="E9" s="23"/>
      <c r="F9" s="24"/>
      <c r="G9" s="24"/>
      <c r="H9" s="24"/>
      <c r="I9" s="24"/>
      <c r="J9" s="24"/>
      <c r="K9" s="24"/>
      <c r="L9" s="24"/>
      <c r="M9" s="24"/>
      <c r="N9" s="25"/>
      <c r="P9" s="27"/>
      <c r="Q9" s="27"/>
    </row>
    <row r="10" spans="1:17" ht="14">
      <c r="A10" s="52"/>
      <c r="B10" s="21"/>
      <c r="C10" s="27"/>
      <c r="D10" s="22"/>
      <c r="E10" s="22"/>
      <c r="F10" s="23"/>
      <c r="G10" s="24"/>
      <c r="H10" s="24"/>
      <c r="I10" s="24"/>
      <c r="J10" s="24"/>
      <c r="K10" s="24"/>
      <c r="L10" s="24"/>
      <c r="M10" s="24"/>
      <c r="N10" s="25"/>
    </row>
    <row r="11" spans="1:17" ht="14.5">
      <c r="A11" s="7"/>
      <c r="B11" s="7"/>
      <c r="C11" s="311" t="s">
        <v>32</v>
      </c>
      <c r="D11" s="311"/>
      <c r="E11" s="74"/>
      <c r="F11" s="75"/>
    </row>
    <row r="12" spans="1:17" ht="14.5">
      <c r="A12" s="7"/>
      <c r="B12" s="7"/>
      <c r="C12" s="311" t="s">
        <v>8</v>
      </c>
      <c r="D12" s="311"/>
      <c r="E12" s="114"/>
      <c r="F12" s="75"/>
    </row>
    <row r="13" spans="1:17" ht="14.5">
      <c r="A13" s="7"/>
      <c r="B13" s="7"/>
      <c r="C13" s="76"/>
      <c r="D13" s="72"/>
      <c r="E13" s="77"/>
      <c r="F13" s="75"/>
    </row>
    <row r="15" spans="1:17" ht="20.25" customHeight="1">
      <c r="A15" s="301" t="s">
        <v>1</v>
      </c>
      <c r="B15" s="307" t="s">
        <v>9</v>
      </c>
      <c r="C15" s="305" t="s">
        <v>21</v>
      </c>
      <c r="D15" s="303" t="s">
        <v>30</v>
      </c>
      <c r="E15" s="300" t="s">
        <v>10</v>
      </c>
      <c r="F15" s="300"/>
      <c r="G15" s="300"/>
      <c r="H15" s="312" t="s">
        <v>6</v>
      </c>
    </row>
    <row r="16" spans="1:17" ht="78.75" customHeight="1">
      <c r="A16" s="302"/>
      <c r="B16" s="308"/>
      <c r="C16" s="306"/>
      <c r="D16" s="304"/>
      <c r="E16" s="38" t="s">
        <v>31</v>
      </c>
      <c r="F16" s="38" t="s">
        <v>26</v>
      </c>
      <c r="G16" s="38" t="s">
        <v>24</v>
      </c>
      <c r="H16" s="313"/>
    </row>
    <row r="17" spans="1:10">
      <c r="A17" s="14"/>
      <c r="B17" s="13"/>
      <c r="C17" s="29"/>
      <c r="D17" s="16"/>
      <c r="E17" s="12"/>
      <c r="F17" s="17"/>
      <c r="G17" s="18"/>
      <c r="H17" s="19"/>
    </row>
    <row r="18" spans="1:10" s="48" customFormat="1">
      <c r="A18" s="40">
        <v>1</v>
      </c>
      <c r="B18" s="41" t="s">
        <v>19</v>
      </c>
      <c r="C18" s="42" t="s">
        <v>39</v>
      </c>
      <c r="D18" s="43"/>
      <c r="E18" s="44"/>
      <c r="F18" s="45"/>
      <c r="G18" s="44"/>
      <c r="H18" s="46"/>
      <c r="I18" s="47"/>
    </row>
    <row r="19" spans="1:10" s="48" customFormat="1" ht="25">
      <c r="A19" s="194">
        <v>2</v>
      </c>
      <c r="B19" s="41" t="s">
        <v>49</v>
      </c>
      <c r="C19" s="195" t="s">
        <v>43</v>
      </c>
      <c r="D19" s="196"/>
      <c r="E19" s="197"/>
      <c r="F19" s="198"/>
      <c r="G19" s="197"/>
      <c r="H19" s="199"/>
      <c r="I19" s="47"/>
    </row>
    <row r="20" spans="1:10" s="48" customFormat="1" ht="25">
      <c r="A20" s="40">
        <v>3</v>
      </c>
      <c r="B20" s="41" t="s">
        <v>50</v>
      </c>
      <c r="C20" s="195" t="s">
        <v>44</v>
      </c>
      <c r="D20" s="196"/>
      <c r="E20" s="197"/>
      <c r="F20" s="198"/>
      <c r="G20" s="197"/>
      <c r="H20" s="199"/>
      <c r="I20" s="47"/>
    </row>
    <row r="21" spans="1:10" s="48" customFormat="1">
      <c r="A21" s="194">
        <v>4</v>
      </c>
      <c r="B21" s="41" t="s">
        <v>51</v>
      </c>
      <c r="C21" s="195" t="s">
        <v>45</v>
      </c>
      <c r="D21" s="196"/>
      <c r="E21" s="197"/>
      <c r="F21" s="198"/>
      <c r="G21" s="197"/>
      <c r="H21" s="199"/>
      <c r="I21" s="47"/>
    </row>
    <row r="22" spans="1:10" s="48" customFormat="1" ht="25">
      <c r="A22" s="40">
        <v>5</v>
      </c>
      <c r="B22" s="41" t="s">
        <v>52</v>
      </c>
      <c r="C22" s="195" t="s">
        <v>46</v>
      </c>
      <c r="D22" s="196"/>
      <c r="E22" s="197"/>
      <c r="F22" s="198"/>
      <c r="G22" s="197"/>
      <c r="H22" s="199"/>
      <c r="I22" s="47"/>
    </row>
    <row r="23" spans="1:10" s="48" customFormat="1">
      <c r="A23" s="194">
        <v>6</v>
      </c>
      <c r="B23" s="41" t="s">
        <v>53</v>
      </c>
      <c r="C23" s="195" t="s">
        <v>47</v>
      </c>
      <c r="D23" s="196"/>
      <c r="E23" s="197"/>
      <c r="F23" s="198"/>
      <c r="G23" s="197"/>
      <c r="H23" s="199"/>
      <c r="I23" s="47"/>
    </row>
    <row r="24" spans="1:10" s="48" customFormat="1">
      <c r="A24" s="40">
        <v>7</v>
      </c>
      <c r="B24" s="41" t="s">
        <v>54</v>
      </c>
      <c r="C24" s="195" t="s">
        <v>48</v>
      </c>
      <c r="D24" s="196"/>
      <c r="E24" s="197"/>
      <c r="F24" s="198"/>
      <c r="G24" s="197"/>
      <c r="H24" s="199"/>
      <c r="I24" s="47"/>
    </row>
    <row r="25" spans="1:10">
      <c r="A25" s="8"/>
      <c r="B25" s="9"/>
      <c r="C25" s="15"/>
      <c r="D25" s="31"/>
      <c r="E25" s="32"/>
      <c r="F25" s="33"/>
      <c r="G25" s="32"/>
      <c r="H25" s="34"/>
      <c r="I25" s="30"/>
    </row>
    <row r="26" spans="1:10" s="20" customFormat="1" ht="13">
      <c r="A26" s="78"/>
      <c r="B26" s="78"/>
      <c r="C26" s="79" t="s">
        <v>11</v>
      </c>
      <c r="D26" s="80"/>
      <c r="E26" s="81"/>
      <c r="F26" s="81"/>
      <c r="G26" s="81"/>
      <c r="H26" s="82"/>
      <c r="I26" s="83"/>
      <c r="J26" s="83"/>
    </row>
    <row r="27" spans="1:10" ht="13">
      <c r="C27" s="10" t="s">
        <v>377</v>
      </c>
      <c r="D27" s="35"/>
      <c r="E27" s="36"/>
      <c r="F27" s="37"/>
      <c r="G27" s="37"/>
      <c r="H27" s="37"/>
      <c r="I27" s="30"/>
    </row>
    <row r="28" spans="1:10" ht="13">
      <c r="C28" s="84" t="s">
        <v>15</v>
      </c>
      <c r="D28" s="169"/>
      <c r="E28" s="36"/>
      <c r="F28" s="37"/>
      <c r="G28" s="37"/>
      <c r="H28" s="37"/>
      <c r="I28" s="30"/>
    </row>
    <row r="29" spans="1:10" ht="13">
      <c r="C29" s="10" t="s">
        <v>378</v>
      </c>
      <c r="D29" s="35"/>
      <c r="E29" s="36"/>
      <c r="F29" s="37"/>
      <c r="G29" s="37"/>
      <c r="H29" s="37"/>
      <c r="I29" s="30"/>
    </row>
    <row r="30" spans="1:10" ht="13">
      <c r="C30" s="11" t="s">
        <v>12</v>
      </c>
      <c r="D30" s="85"/>
      <c r="E30" s="36"/>
      <c r="F30" s="37"/>
      <c r="G30" s="37"/>
      <c r="H30" s="37"/>
      <c r="I30" s="30"/>
    </row>
    <row r="33" spans="1:7" ht="13">
      <c r="A33" s="314"/>
      <c r="B33" s="314"/>
      <c r="C33" s="314"/>
      <c r="D33" s="315"/>
      <c r="E33" s="315"/>
      <c r="F33" s="315"/>
      <c r="G33" s="315"/>
    </row>
    <row r="34" spans="1:7">
      <c r="A34" s="93"/>
      <c r="B34" s="93"/>
      <c r="C34" s="296"/>
      <c r="D34" s="297"/>
      <c r="E34" s="297"/>
      <c r="F34" s="297"/>
      <c r="G34" s="298"/>
    </row>
    <row r="35" spans="1:7" ht="13">
      <c r="A35" s="295"/>
      <c r="B35" s="295"/>
      <c r="C35" s="168"/>
      <c r="D35" s="144"/>
      <c r="E35" s="93"/>
      <c r="F35" s="90"/>
      <c r="G35" s="90"/>
    </row>
    <row r="36" spans="1:7">
      <c r="A36" s="143"/>
      <c r="B36" s="143"/>
      <c r="C36" s="111"/>
      <c r="D36" s="144"/>
      <c r="E36" s="93"/>
      <c r="F36" s="90"/>
      <c r="G36" s="90"/>
    </row>
    <row r="37" spans="1:7" ht="13">
      <c r="A37" s="314"/>
      <c r="B37" s="314"/>
      <c r="C37" s="314"/>
      <c r="D37" s="315"/>
      <c r="E37" s="315"/>
      <c r="F37" s="284"/>
      <c r="G37" s="284"/>
    </row>
    <row r="38" spans="1:7" ht="13">
      <c r="A38" s="191"/>
      <c r="B38" s="191"/>
      <c r="C38" s="296"/>
      <c r="D38" s="297"/>
      <c r="E38" s="297"/>
      <c r="F38" s="297"/>
      <c r="G38" s="298"/>
    </row>
    <row r="39" spans="1:7" ht="13">
      <c r="A39" s="295"/>
      <c r="B39" s="295"/>
      <c r="C39" s="168"/>
      <c r="D39" s="144"/>
      <c r="E39" s="93"/>
      <c r="F39" s="90"/>
      <c r="G39" s="90"/>
    </row>
    <row r="41" spans="1:7" ht="14">
      <c r="B41" s="146"/>
    </row>
  </sheetData>
  <mergeCells count="20">
    <mergeCell ref="C34:G34"/>
    <mergeCell ref="A35:B35"/>
    <mergeCell ref="F37:G37"/>
    <mergeCell ref="A39:B39"/>
    <mergeCell ref="A33:G33"/>
    <mergeCell ref="A37:E37"/>
    <mergeCell ref="C38:G38"/>
    <mergeCell ref="A2:H2"/>
    <mergeCell ref="E15:G15"/>
    <mergeCell ref="A15:A16"/>
    <mergeCell ref="D15:D16"/>
    <mergeCell ref="C15:C16"/>
    <mergeCell ref="B15:B16"/>
    <mergeCell ref="A4:H4"/>
    <mergeCell ref="D5:H5"/>
    <mergeCell ref="C11:D11"/>
    <mergeCell ref="C12:D12"/>
    <mergeCell ref="H15:H16"/>
    <mergeCell ref="A7:H7"/>
    <mergeCell ref="A8:H8"/>
  </mergeCells>
  <phoneticPr fontId="2" type="noConversion"/>
  <pageMargins left="0.74803149606299213" right="0.74803149606299213" top="0.86614173228346458" bottom="0.98425196850393704" header="0.51181102362204722" footer="0.51181102362204722"/>
  <pageSetup paperSize="9" scale="72" orientation="landscape" horizontalDpi="4294967292" verticalDpi="360" r:id="rId1"/>
  <headerFooter alignWithMargins="0">
    <oddHeader xml:space="preserve">&amp;C&amp;"Arial,Полужирный"&amp;12&amp;UKOPSAVILKUMA APRĒĶINS  Nr. 1&amp;"Arial,Обычный"&amp;U
</oddHeader>
    <oddFooter>&amp;C&amp;8&amp;P&amp;R&amp;8&amp;D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96"/>
  <sheetViews>
    <sheetView view="pageBreakPreview" topLeftCell="A178" zoomScale="106" zoomScaleNormal="100" zoomScaleSheetLayoutView="106" workbookViewId="0">
      <selection activeCell="A189" sqref="A189:G196"/>
    </sheetView>
  </sheetViews>
  <sheetFormatPr defaultColWidth="9.08984375" defaultRowHeight="12.5"/>
  <cols>
    <col min="1" max="1" width="5.6328125" style="53" customWidth="1"/>
    <col min="2" max="2" width="36.54296875" style="26" customWidth="1"/>
    <col min="3" max="3" width="6" style="59" customWidth="1"/>
    <col min="4" max="4" width="8.36328125" style="53" customWidth="1"/>
    <col min="5" max="5" width="6.36328125" style="53" customWidth="1"/>
    <col min="6" max="6" width="6.54296875" style="54" customWidth="1"/>
    <col min="7" max="7" width="8" style="55" customWidth="1"/>
    <col min="8" max="8" width="8.90625" style="55" customWidth="1"/>
    <col min="9" max="9" width="7.453125" style="55" customWidth="1"/>
    <col min="10" max="10" width="10" style="55" customWidth="1"/>
    <col min="11" max="11" width="8.453125" style="55" customWidth="1"/>
    <col min="12" max="12" width="9.36328125" style="55" customWidth="1"/>
    <col min="13" max="13" width="9.6328125" style="55" customWidth="1"/>
    <col min="14" max="14" width="8.453125" style="55" customWidth="1"/>
    <col min="15" max="15" width="9.453125" style="49" customWidth="1"/>
    <col min="16" max="16384" width="9.08984375" style="6"/>
  </cols>
  <sheetData>
    <row r="1" spans="1:17" s="49" customFormat="1" ht="14">
      <c r="A1" s="53"/>
      <c r="B1" s="317" t="s">
        <v>33</v>
      </c>
      <c r="C1" s="317"/>
      <c r="D1" s="317"/>
      <c r="E1" s="317"/>
      <c r="F1" s="317"/>
      <c r="G1" s="317"/>
      <c r="H1" s="317"/>
      <c r="I1" s="317"/>
      <c r="J1" s="317"/>
      <c r="K1" s="55"/>
      <c r="L1" s="55"/>
      <c r="M1" s="55"/>
      <c r="P1" s="50"/>
      <c r="Q1" s="51"/>
    </row>
    <row r="2" spans="1:17" s="49" customFormat="1" ht="14">
      <c r="A2" s="53"/>
      <c r="B2" s="148" t="s">
        <v>39</v>
      </c>
      <c r="C2" s="147"/>
      <c r="D2" s="147"/>
      <c r="E2" s="147"/>
      <c r="F2" s="147"/>
      <c r="G2" s="147"/>
      <c r="H2" s="147"/>
      <c r="I2" s="147"/>
      <c r="J2" s="70"/>
      <c r="K2" s="55"/>
      <c r="L2" s="55"/>
      <c r="M2" s="55"/>
      <c r="P2" s="50"/>
      <c r="Q2" s="51"/>
    </row>
    <row r="3" spans="1:17" s="49" customFormat="1" ht="6.75" customHeight="1">
      <c r="A3" s="53"/>
      <c r="B3" s="59"/>
      <c r="C3" s="53"/>
      <c r="D3" s="53"/>
      <c r="E3" s="54"/>
      <c r="F3" s="55"/>
      <c r="G3" s="55"/>
      <c r="H3" s="55"/>
      <c r="I3" s="55"/>
      <c r="J3" s="55"/>
      <c r="K3" s="55"/>
      <c r="L3" s="55"/>
      <c r="M3" s="55"/>
      <c r="P3" s="50"/>
      <c r="Q3" s="51"/>
    </row>
    <row r="4" spans="1:17" s="49" customFormat="1" ht="30" customHeight="1">
      <c r="A4" s="294" t="s">
        <v>40</v>
      </c>
      <c r="B4" s="294"/>
      <c r="C4" s="294"/>
      <c r="D4" s="294"/>
      <c r="E4" s="294"/>
      <c r="F4" s="294"/>
      <c r="G4" s="294"/>
      <c r="H4" s="294"/>
      <c r="I4" s="294"/>
      <c r="J4" s="294"/>
      <c r="K4" s="294"/>
      <c r="L4" s="294"/>
      <c r="M4" s="294"/>
      <c r="N4" s="294"/>
      <c r="O4" s="294"/>
      <c r="P4" s="50"/>
      <c r="Q4" s="51"/>
    </row>
    <row r="5" spans="1:17" s="49" customFormat="1" ht="30.75" customHeight="1">
      <c r="A5" s="294"/>
      <c r="B5" s="294"/>
      <c r="C5" s="294"/>
      <c r="D5" s="294"/>
      <c r="E5" s="294"/>
      <c r="F5" s="294"/>
      <c r="G5" s="294"/>
      <c r="H5" s="294"/>
      <c r="I5" s="294"/>
      <c r="J5" s="294"/>
      <c r="K5" s="294"/>
      <c r="L5" s="294"/>
      <c r="M5" s="294"/>
      <c r="N5" s="294"/>
      <c r="O5" s="294"/>
      <c r="P5" s="50"/>
      <c r="Q5" s="51"/>
    </row>
    <row r="6" spans="1:17" ht="18" customHeight="1">
      <c r="A6" s="52" t="s">
        <v>41</v>
      </c>
      <c r="B6" s="69"/>
      <c r="C6" s="53"/>
      <c r="E6" s="54"/>
      <c r="F6" s="55"/>
      <c r="N6" s="49"/>
      <c r="P6" s="27"/>
      <c r="Q6" s="27"/>
    </row>
    <row r="7" spans="1:17" ht="14">
      <c r="A7" s="52"/>
      <c r="C7" s="27"/>
      <c r="N7" s="49"/>
    </row>
    <row r="8" spans="1:17" ht="14.5">
      <c r="A8" s="52"/>
      <c r="N8" s="170" t="s">
        <v>35</v>
      </c>
      <c r="O8" s="171"/>
    </row>
    <row r="9" spans="1:17" ht="14">
      <c r="A9" s="52"/>
      <c r="K9" s="52" t="str">
        <f>KOPT!A7</f>
        <v xml:space="preserve">Tāme sastādīta: </v>
      </c>
    </row>
    <row r="10" spans="1:17" s="49" customFormat="1" ht="20.25" customHeight="1">
      <c r="A10" s="321" t="s">
        <v>1</v>
      </c>
      <c r="B10" s="327" t="s">
        <v>20</v>
      </c>
      <c r="C10" s="323" t="s">
        <v>2</v>
      </c>
      <c r="D10" s="321" t="s">
        <v>3</v>
      </c>
      <c r="E10" s="319" t="s">
        <v>4</v>
      </c>
      <c r="F10" s="319"/>
      <c r="G10" s="319"/>
      <c r="H10" s="319"/>
      <c r="I10" s="319"/>
      <c r="J10" s="320"/>
      <c r="K10" s="318" t="s">
        <v>7</v>
      </c>
      <c r="L10" s="319"/>
      <c r="M10" s="319"/>
      <c r="N10" s="319"/>
      <c r="O10" s="320"/>
      <c r="P10" s="56"/>
    </row>
    <row r="11" spans="1:17" s="49" customFormat="1" ht="90.75" customHeight="1">
      <c r="A11" s="322"/>
      <c r="B11" s="328"/>
      <c r="C11" s="324"/>
      <c r="D11" s="322"/>
      <c r="E11" s="57" t="s">
        <v>5</v>
      </c>
      <c r="F11" s="57" t="s">
        <v>17</v>
      </c>
      <c r="G11" s="58" t="s">
        <v>22</v>
      </c>
      <c r="H11" s="58" t="s">
        <v>23</v>
      </c>
      <c r="I11" s="58" t="s">
        <v>24</v>
      </c>
      <c r="J11" s="58" t="s">
        <v>25</v>
      </c>
      <c r="K11" s="58" t="s">
        <v>6</v>
      </c>
      <c r="L11" s="58" t="s">
        <v>22</v>
      </c>
      <c r="M11" s="58" t="s">
        <v>26</v>
      </c>
      <c r="N11" s="58" t="s">
        <v>27</v>
      </c>
      <c r="O11" s="58" t="s">
        <v>28</v>
      </c>
    </row>
    <row r="12" spans="1:17">
      <c r="A12" s="172">
        <v>1</v>
      </c>
      <c r="B12" s="173">
        <v>2</v>
      </c>
      <c r="C12" s="172">
        <v>3</v>
      </c>
      <c r="D12" s="173">
        <v>4</v>
      </c>
      <c r="E12" s="172">
        <v>5</v>
      </c>
      <c r="F12" s="173">
        <v>6</v>
      </c>
      <c r="G12" s="172">
        <v>7</v>
      </c>
      <c r="H12" s="173">
        <v>8</v>
      </c>
      <c r="I12" s="172">
        <v>9</v>
      </c>
      <c r="J12" s="173">
        <v>10</v>
      </c>
      <c r="K12" s="172">
        <v>11</v>
      </c>
      <c r="L12" s="173">
        <v>12</v>
      </c>
      <c r="M12" s="172">
        <v>13</v>
      </c>
      <c r="N12" s="173">
        <v>14</v>
      </c>
      <c r="O12" s="172">
        <v>15</v>
      </c>
    </row>
    <row r="13" spans="1:17" s="28" customFormat="1">
      <c r="A13" s="115"/>
      <c r="B13" s="116"/>
      <c r="C13" s="117"/>
      <c r="D13" s="118"/>
      <c r="E13" s="68"/>
      <c r="F13" s="113"/>
      <c r="G13" s="113"/>
      <c r="H13" s="113"/>
      <c r="I13" s="126"/>
      <c r="J13" s="113"/>
      <c r="K13" s="113"/>
      <c r="L13" s="113"/>
      <c r="M13" s="113"/>
      <c r="N13" s="113"/>
      <c r="O13" s="113"/>
    </row>
    <row r="14" spans="1:17" s="28" customFormat="1" ht="13">
      <c r="A14" s="115"/>
      <c r="B14" s="235" t="s">
        <v>115</v>
      </c>
      <c r="C14" s="117"/>
      <c r="D14" s="118"/>
      <c r="E14" s="68"/>
      <c r="F14" s="113"/>
      <c r="G14" s="126"/>
      <c r="H14" s="113"/>
      <c r="I14" s="126"/>
      <c r="J14" s="113"/>
      <c r="K14" s="113"/>
      <c r="L14" s="113"/>
      <c r="M14" s="113"/>
      <c r="N14" s="113"/>
      <c r="O14" s="113"/>
    </row>
    <row r="15" spans="1:17" s="28" customFormat="1" ht="14.5">
      <c r="A15" s="226">
        <v>1</v>
      </c>
      <c r="B15" s="212" t="s">
        <v>238</v>
      </c>
      <c r="C15" s="216" t="s">
        <v>106</v>
      </c>
      <c r="D15" s="218">
        <v>70</v>
      </c>
      <c r="E15" s="239"/>
      <c r="F15" s="234"/>
      <c r="G15" s="231"/>
      <c r="H15" s="231"/>
      <c r="I15" s="231"/>
      <c r="J15" s="234"/>
      <c r="K15" s="231"/>
      <c r="L15" s="231"/>
      <c r="M15" s="231"/>
      <c r="N15" s="231"/>
      <c r="O15" s="231"/>
    </row>
    <row r="16" spans="1:17" s="149" customFormat="1" ht="39.75" customHeight="1">
      <c r="A16" s="150">
        <v>2</v>
      </c>
      <c r="B16" s="161" t="s">
        <v>239</v>
      </c>
      <c r="C16" s="216" t="s">
        <v>106</v>
      </c>
      <c r="D16" s="151">
        <v>37</v>
      </c>
      <c r="E16" s="239"/>
      <c r="F16" s="234"/>
      <c r="G16" s="231"/>
      <c r="H16" s="231"/>
      <c r="I16" s="231"/>
      <c r="J16" s="234"/>
      <c r="K16" s="231"/>
      <c r="L16" s="231"/>
      <c r="M16" s="231"/>
      <c r="N16" s="231"/>
      <c r="O16" s="231"/>
    </row>
    <row r="17" spans="1:17" s="28" customFormat="1" ht="14.5">
      <c r="A17" s="226">
        <v>3</v>
      </c>
      <c r="B17" s="212" t="s">
        <v>240</v>
      </c>
      <c r="C17" s="216" t="s">
        <v>106</v>
      </c>
      <c r="D17" s="151">
        <v>40</v>
      </c>
      <c r="E17" s="240"/>
      <c r="F17" s="234"/>
      <c r="G17" s="231"/>
      <c r="H17" s="231"/>
      <c r="I17" s="231"/>
      <c r="J17" s="234"/>
      <c r="K17" s="231"/>
      <c r="L17" s="231"/>
      <c r="M17" s="231"/>
      <c r="N17" s="231"/>
      <c r="O17" s="231"/>
    </row>
    <row r="18" spans="1:17" s="28" customFormat="1" ht="25">
      <c r="A18" s="150">
        <v>4</v>
      </c>
      <c r="B18" s="161" t="s">
        <v>241</v>
      </c>
      <c r="C18" s="216" t="s">
        <v>106</v>
      </c>
      <c r="D18" s="151">
        <f>D17</f>
        <v>40</v>
      </c>
      <c r="E18" s="239"/>
      <c r="F18" s="234"/>
      <c r="G18" s="231"/>
      <c r="H18" s="231"/>
      <c r="I18" s="231"/>
      <c r="J18" s="234"/>
      <c r="K18" s="231"/>
      <c r="L18" s="231"/>
      <c r="M18" s="231"/>
      <c r="N18" s="231"/>
      <c r="O18" s="231"/>
    </row>
    <row r="19" spans="1:17" s="28" customFormat="1" ht="25">
      <c r="A19" s="226">
        <v>5</v>
      </c>
      <c r="B19" s="212" t="s">
        <v>242</v>
      </c>
      <c r="C19" s="216" t="s">
        <v>106</v>
      </c>
      <c r="D19" s="151">
        <f>D15</f>
        <v>70</v>
      </c>
      <c r="E19" s="262"/>
      <c r="F19" s="234"/>
      <c r="G19" s="174"/>
      <c r="H19" s="174"/>
      <c r="I19" s="174"/>
      <c r="J19" s="113"/>
      <c r="K19" s="231"/>
      <c r="L19" s="231"/>
      <c r="M19" s="231"/>
      <c r="N19" s="231"/>
      <c r="O19" s="231"/>
    </row>
    <row r="20" spans="1:17" s="28" customFormat="1" ht="14.5">
      <c r="A20" s="150">
        <v>6</v>
      </c>
      <c r="B20" s="212" t="s">
        <v>243</v>
      </c>
      <c r="C20" s="216" t="s">
        <v>106</v>
      </c>
      <c r="D20" s="218">
        <f>D16</f>
        <v>37</v>
      </c>
      <c r="E20" s="262"/>
      <c r="F20" s="234"/>
      <c r="G20" s="174"/>
      <c r="H20" s="174"/>
      <c r="I20" s="174"/>
      <c r="J20" s="113"/>
      <c r="K20" s="231"/>
      <c r="L20" s="231"/>
      <c r="M20" s="231"/>
      <c r="N20" s="231"/>
      <c r="O20" s="231"/>
    </row>
    <row r="21" spans="1:17" s="28" customFormat="1" ht="13">
      <c r="A21" s="119"/>
      <c r="B21" s="223" t="s">
        <v>244</v>
      </c>
      <c r="C21" s="150"/>
      <c r="D21" s="153"/>
      <c r="E21" s="261"/>
      <c r="F21" s="234"/>
      <c r="G21" s="126"/>
      <c r="H21" s="174"/>
      <c r="I21" s="263"/>
      <c r="J21" s="113"/>
      <c r="K21" s="231"/>
      <c r="L21" s="231"/>
      <c r="M21" s="231"/>
      <c r="N21" s="231"/>
      <c r="O21" s="231"/>
    </row>
    <row r="22" spans="1:17" s="28" customFormat="1" ht="14.5">
      <c r="A22" s="119">
        <v>7</v>
      </c>
      <c r="B22" s="152" t="s">
        <v>270</v>
      </c>
      <c r="C22" s="216" t="s">
        <v>106</v>
      </c>
      <c r="D22" s="236">
        <v>4.8600000000000003</v>
      </c>
      <c r="E22" s="261"/>
      <c r="F22" s="234"/>
      <c r="G22" s="126"/>
      <c r="H22" s="174"/>
      <c r="I22" s="263"/>
      <c r="J22" s="113"/>
      <c r="K22" s="231"/>
      <c r="L22" s="231"/>
      <c r="M22" s="231"/>
      <c r="N22" s="231"/>
      <c r="O22" s="231"/>
      <c r="Q22" s="238"/>
    </row>
    <row r="23" spans="1:17" s="28" customFormat="1">
      <c r="A23" s="119">
        <v>8</v>
      </c>
      <c r="B23" s="152" t="s">
        <v>246</v>
      </c>
      <c r="C23" s="150" t="s">
        <v>105</v>
      </c>
      <c r="D23" s="151">
        <v>6</v>
      </c>
      <c r="E23" s="261"/>
      <c r="F23" s="234"/>
      <c r="G23" s="126"/>
      <c r="H23" s="174"/>
      <c r="I23" s="263"/>
      <c r="J23" s="113"/>
      <c r="K23" s="231"/>
      <c r="L23" s="231"/>
      <c r="M23" s="231"/>
      <c r="N23" s="231"/>
      <c r="O23" s="231"/>
    </row>
    <row r="24" spans="1:17" s="28" customFormat="1">
      <c r="A24" s="119">
        <v>9</v>
      </c>
      <c r="B24" s="152" t="s">
        <v>247</v>
      </c>
      <c r="C24" s="150" t="s">
        <v>248</v>
      </c>
      <c r="D24" s="237">
        <v>124.2</v>
      </c>
      <c r="E24" s="261"/>
      <c r="F24" s="234"/>
      <c r="G24" s="126"/>
      <c r="H24" s="174"/>
      <c r="I24" s="263"/>
      <c r="J24" s="113"/>
      <c r="K24" s="231"/>
      <c r="L24" s="231"/>
      <c r="M24" s="231"/>
      <c r="N24" s="231"/>
      <c r="O24" s="231"/>
    </row>
    <row r="25" spans="1:17" s="28" customFormat="1">
      <c r="A25" s="119">
        <v>10</v>
      </c>
      <c r="B25" s="152" t="s">
        <v>249</v>
      </c>
      <c r="C25" s="150" t="s">
        <v>248</v>
      </c>
      <c r="D25" s="237">
        <v>78.239999999999995</v>
      </c>
      <c r="E25" s="261"/>
      <c r="F25" s="234"/>
      <c r="G25" s="126"/>
      <c r="H25" s="174"/>
      <c r="I25" s="263"/>
      <c r="J25" s="113"/>
      <c r="K25" s="231"/>
      <c r="L25" s="231"/>
      <c r="M25" s="231"/>
      <c r="N25" s="231"/>
      <c r="O25" s="231"/>
    </row>
    <row r="26" spans="1:17" s="28" customFormat="1">
      <c r="A26" s="119">
        <v>11</v>
      </c>
      <c r="B26" s="152" t="s">
        <v>250</v>
      </c>
      <c r="C26" s="127" t="s">
        <v>105</v>
      </c>
      <c r="D26" s="154">
        <v>48</v>
      </c>
      <c r="E26" s="261"/>
      <c r="F26" s="234"/>
      <c r="G26" s="126"/>
      <c r="H26" s="174"/>
      <c r="I26" s="263"/>
      <c r="J26" s="113"/>
      <c r="K26" s="231"/>
      <c r="L26" s="231"/>
      <c r="M26" s="231"/>
      <c r="N26" s="231"/>
      <c r="O26" s="231"/>
    </row>
    <row r="27" spans="1:17" s="28" customFormat="1">
      <c r="A27" s="119">
        <v>12</v>
      </c>
      <c r="B27" s="152" t="s">
        <v>251</v>
      </c>
      <c r="C27" s="127" t="s">
        <v>105</v>
      </c>
      <c r="D27" s="154">
        <v>12</v>
      </c>
      <c r="E27" s="261"/>
      <c r="F27" s="234"/>
      <c r="G27" s="126"/>
      <c r="H27" s="174"/>
      <c r="I27" s="263"/>
      <c r="J27" s="113"/>
      <c r="K27" s="231"/>
      <c r="L27" s="231"/>
      <c r="M27" s="231"/>
      <c r="N27" s="231"/>
      <c r="O27" s="231"/>
    </row>
    <row r="28" spans="1:17" s="28" customFormat="1" ht="37.5">
      <c r="A28" s="119">
        <v>13</v>
      </c>
      <c r="B28" s="161" t="s">
        <v>252</v>
      </c>
      <c r="C28" s="216" t="s">
        <v>104</v>
      </c>
      <c r="D28" s="151">
        <v>6</v>
      </c>
      <c r="E28" s="261"/>
      <c r="F28" s="234"/>
      <c r="G28" s="126"/>
      <c r="H28" s="174"/>
      <c r="I28" s="263"/>
      <c r="J28" s="113"/>
      <c r="K28" s="231"/>
      <c r="L28" s="231"/>
      <c r="M28" s="231"/>
      <c r="N28" s="231"/>
      <c r="O28" s="231"/>
    </row>
    <row r="29" spans="1:17" s="28" customFormat="1" ht="13">
      <c r="A29" s="119"/>
      <c r="B29" s="223" t="s">
        <v>253</v>
      </c>
      <c r="C29" s="150"/>
      <c r="D29" s="153"/>
      <c r="E29" s="261"/>
      <c r="F29" s="234"/>
      <c r="G29" s="126"/>
      <c r="H29" s="174"/>
      <c r="I29" s="263"/>
      <c r="J29" s="113"/>
      <c r="K29" s="231"/>
      <c r="L29" s="231"/>
      <c r="M29" s="231"/>
      <c r="N29" s="231"/>
      <c r="O29" s="231"/>
    </row>
    <row r="30" spans="1:17" s="28" customFormat="1" ht="14.5">
      <c r="A30" s="119">
        <v>14</v>
      </c>
      <c r="B30" s="152" t="s">
        <v>270</v>
      </c>
      <c r="C30" s="216" t="s">
        <v>106</v>
      </c>
      <c r="D30" s="236">
        <v>3.9</v>
      </c>
      <c r="E30" s="261"/>
      <c r="F30" s="234"/>
      <c r="G30" s="126"/>
      <c r="H30" s="174"/>
      <c r="I30" s="263"/>
      <c r="J30" s="113"/>
      <c r="K30" s="231"/>
      <c r="L30" s="231"/>
      <c r="M30" s="231"/>
      <c r="N30" s="231"/>
      <c r="O30" s="231"/>
    </row>
    <row r="31" spans="1:17" s="28" customFormat="1">
      <c r="A31" s="119">
        <v>15</v>
      </c>
      <c r="B31" s="152" t="s">
        <v>246</v>
      </c>
      <c r="C31" s="150" t="s">
        <v>105</v>
      </c>
      <c r="D31" s="151">
        <v>6</v>
      </c>
      <c r="E31" s="261"/>
      <c r="F31" s="234"/>
      <c r="G31" s="126"/>
      <c r="H31" s="174"/>
      <c r="I31" s="263"/>
      <c r="J31" s="113"/>
      <c r="K31" s="231"/>
      <c r="L31" s="231"/>
      <c r="M31" s="231"/>
      <c r="N31" s="231"/>
      <c r="O31" s="231"/>
    </row>
    <row r="32" spans="1:17" s="28" customFormat="1">
      <c r="A32" s="119">
        <v>16</v>
      </c>
      <c r="B32" s="152" t="s">
        <v>247</v>
      </c>
      <c r="C32" s="150" t="s">
        <v>248</v>
      </c>
      <c r="D32" s="237">
        <v>90.36</v>
      </c>
      <c r="E32" s="261"/>
      <c r="F32" s="234"/>
      <c r="G32" s="126"/>
      <c r="H32" s="174"/>
      <c r="I32" s="263"/>
      <c r="J32" s="113"/>
      <c r="K32" s="231"/>
      <c r="L32" s="231"/>
      <c r="M32" s="231"/>
      <c r="N32" s="231"/>
      <c r="O32" s="231"/>
    </row>
    <row r="33" spans="1:15" s="28" customFormat="1">
      <c r="A33" s="119">
        <v>17</v>
      </c>
      <c r="B33" s="152" t="s">
        <v>249</v>
      </c>
      <c r="C33" s="150" t="s">
        <v>248</v>
      </c>
      <c r="D33" s="237">
        <v>53.64</v>
      </c>
      <c r="E33" s="261"/>
      <c r="F33" s="234"/>
      <c r="G33" s="126"/>
      <c r="H33" s="174"/>
      <c r="I33" s="263"/>
      <c r="J33" s="113"/>
      <c r="K33" s="231"/>
      <c r="L33" s="231"/>
      <c r="M33" s="231"/>
      <c r="N33" s="231"/>
      <c r="O33" s="231"/>
    </row>
    <row r="34" spans="1:15" s="28" customFormat="1">
      <c r="A34" s="119">
        <v>18</v>
      </c>
      <c r="B34" s="152" t="s">
        <v>250</v>
      </c>
      <c r="C34" s="127" t="s">
        <v>105</v>
      </c>
      <c r="D34" s="154">
        <v>24</v>
      </c>
      <c r="E34" s="261"/>
      <c r="F34" s="234"/>
      <c r="G34" s="126"/>
      <c r="H34" s="174"/>
      <c r="I34" s="263"/>
      <c r="J34" s="113"/>
      <c r="K34" s="231"/>
      <c r="L34" s="231"/>
      <c r="M34" s="231"/>
      <c r="N34" s="231"/>
      <c r="O34" s="231"/>
    </row>
    <row r="35" spans="1:15" s="28" customFormat="1">
      <c r="A35" s="119">
        <v>19</v>
      </c>
      <c r="B35" s="152" t="s">
        <v>251</v>
      </c>
      <c r="C35" s="127" t="s">
        <v>105</v>
      </c>
      <c r="D35" s="154">
        <v>12</v>
      </c>
      <c r="E35" s="261"/>
      <c r="F35" s="234"/>
      <c r="G35" s="126"/>
      <c r="H35" s="174"/>
      <c r="I35" s="263"/>
      <c r="J35" s="113"/>
      <c r="K35" s="231"/>
      <c r="L35" s="231"/>
      <c r="M35" s="231"/>
      <c r="N35" s="231"/>
      <c r="O35" s="231"/>
    </row>
    <row r="36" spans="1:15" s="28" customFormat="1" ht="37.5">
      <c r="A36" s="119">
        <v>20</v>
      </c>
      <c r="B36" s="161" t="s">
        <v>252</v>
      </c>
      <c r="C36" s="216" t="s">
        <v>104</v>
      </c>
      <c r="D36" s="151">
        <v>6</v>
      </c>
      <c r="E36" s="261"/>
      <c r="F36" s="234"/>
      <c r="G36" s="126"/>
      <c r="H36" s="174"/>
      <c r="I36" s="263"/>
      <c r="J36" s="113"/>
      <c r="K36" s="231"/>
      <c r="L36" s="231"/>
      <c r="M36" s="231"/>
      <c r="N36" s="231"/>
      <c r="O36" s="231"/>
    </row>
    <row r="37" spans="1:15" s="28" customFormat="1" ht="13">
      <c r="A37" s="119"/>
      <c r="B37" s="223" t="s">
        <v>254</v>
      </c>
      <c r="C37" s="150"/>
      <c r="D37" s="153"/>
      <c r="E37" s="261"/>
      <c r="F37" s="234"/>
      <c r="G37" s="126"/>
      <c r="H37" s="174"/>
      <c r="I37" s="263"/>
      <c r="J37" s="113"/>
      <c r="K37" s="231"/>
      <c r="L37" s="231"/>
      <c r="M37" s="231"/>
      <c r="N37" s="231"/>
      <c r="O37" s="231"/>
    </row>
    <row r="38" spans="1:15" s="28" customFormat="1" ht="14.5">
      <c r="A38" s="119">
        <v>21</v>
      </c>
      <c r="B38" s="152" t="s">
        <v>270</v>
      </c>
      <c r="C38" s="216" t="s">
        <v>106</v>
      </c>
      <c r="D38" s="236">
        <v>1.3</v>
      </c>
      <c r="E38" s="261"/>
      <c r="F38" s="234"/>
      <c r="G38" s="126"/>
      <c r="H38" s="174"/>
      <c r="I38" s="263"/>
      <c r="J38" s="113"/>
      <c r="K38" s="231"/>
      <c r="L38" s="231"/>
      <c r="M38" s="231"/>
      <c r="N38" s="231"/>
      <c r="O38" s="231"/>
    </row>
    <row r="39" spans="1:15" s="28" customFormat="1">
      <c r="A39" s="119">
        <v>22</v>
      </c>
      <c r="B39" s="152" t="s">
        <v>246</v>
      </c>
      <c r="C39" s="150" t="s">
        <v>105</v>
      </c>
      <c r="D39" s="151">
        <v>2</v>
      </c>
      <c r="E39" s="261"/>
      <c r="F39" s="234"/>
      <c r="G39" s="126"/>
      <c r="H39" s="174"/>
      <c r="I39" s="263"/>
      <c r="J39" s="113"/>
      <c r="K39" s="231"/>
      <c r="L39" s="231"/>
      <c r="M39" s="231"/>
      <c r="N39" s="231"/>
      <c r="O39" s="231"/>
    </row>
    <row r="40" spans="1:15" s="28" customFormat="1">
      <c r="A40" s="119">
        <v>23</v>
      </c>
      <c r="B40" s="152" t="s">
        <v>247</v>
      </c>
      <c r="C40" s="150" t="s">
        <v>248</v>
      </c>
      <c r="D40" s="237">
        <v>30.12</v>
      </c>
      <c r="E40" s="261"/>
      <c r="F40" s="234"/>
      <c r="G40" s="126"/>
      <c r="H40" s="174"/>
      <c r="I40" s="263"/>
      <c r="J40" s="113"/>
      <c r="K40" s="231"/>
      <c r="L40" s="231"/>
      <c r="M40" s="231"/>
      <c r="N40" s="231"/>
      <c r="O40" s="231"/>
    </row>
    <row r="41" spans="1:15" s="28" customFormat="1">
      <c r="A41" s="119">
        <v>24</v>
      </c>
      <c r="B41" s="152" t="s">
        <v>249</v>
      </c>
      <c r="C41" s="150" t="s">
        <v>248</v>
      </c>
      <c r="D41" s="237">
        <v>17.88</v>
      </c>
      <c r="E41" s="261"/>
      <c r="F41" s="234"/>
      <c r="G41" s="126"/>
      <c r="H41" s="174"/>
      <c r="I41" s="263"/>
      <c r="J41" s="113"/>
      <c r="K41" s="231"/>
      <c r="L41" s="231"/>
      <c r="M41" s="231"/>
      <c r="N41" s="231"/>
      <c r="O41" s="231"/>
    </row>
    <row r="42" spans="1:15" s="28" customFormat="1">
      <c r="A42" s="119">
        <v>25</v>
      </c>
      <c r="B42" s="152" t="s">
        <v>250</v>
      </c>
      <c r="C42" s="127" t="s">
        <v>105</v>
      </c>
      <c r="D42" s="154">
        <v>8</v>
      </c>
      <c r="E42" s="261"/>
      <c r="F42" s="234"/>
      <c r="G42" s="126"/>
      <c r="H42" s="174"/>
      <c r="I42" s="263"/>
      <c r="J42" s="113"/>
      <c r="K42" s="231"/>
      <c r="L42" s="231"/>
      <c r="M42" s="231"/>
      <c r="N42" s="231"/>
      <c r="O42" s="231"/>
    </row>
    <row r="43" spans="1:15" s="28" customFormat="1">
      <c r="A43" s="119">
        <v>26</v>
      </c>
      <c r="B43" s="152" t="s">
        <v>251</v>
      </c>
      <c r="C43" s="127" t="s">
        <v>105</v>
      </c>
      <c r="D43" s="154">
        <v>4</v>
      </c>
      <c r="E43" s="261"/>
      <c r="F43" s="234"/>
      <c r="G43" s="126"/>
      <c r="H43" s="174"/>
      <c r="I43" s="263"/>
      <c r="J43" s="113"/>
      <c r="K43" s="231"/>
      <c r="L43" s="231"/>
      <c r="M43" s="231"/>
      <c r="N43" s="231"/>
      <c r="O43" s="231"/>
    </row>
    <row r="44" spans="1:15" s="28" customFormat="1" ht="37.5">
      <c r="A44" s="119">
        <v>27</v>
      </c>
      <c r="B44" s="161" t="s">
        <v>252</v>
      </c>
      <c r="C44" s="216" t="s">
        <v>104</v>
      </c>
      <c r="D44" s="151">
        <v>2</v>
      </c>
      <c r="E44" s="261"/>
      <c r="F44" s="234"/>
      <c r="G44" s="126"/>
      <c r="H44" s="174"/>
      <c r="I44" s="263"/>
      <c r="J44" s="113"/>
      <c r="K44" s="231"/>
      <c r="L44" s="231"/>
      <c r="M44" s="231"/>
      <c r="N44" s="231"/>
      <c r="O44" s="231"/>
    </row>
    <row r="45" spans="1:15" s="28" customFormat="1" ht="13">
      <c r="A45" s="119"/>
      <c r="B45" s="223" t="s">
        <v>255</v>
      </c>
      <c r="C45" s="150"/>
      <c r="D45" s="153"/>
      <c r="E45" s="261"/>
      <c r="F45" s="234"/>
      <c r="G45" s="126"/>
      <c r="H45" s="174"/>
      <c r="I45" s="263"/>
      <c r="J45" s="113"/>
      <c r="K45" s="231"/>
      <c r="L45" s="231"/>
      <c r="M45" s="231"/>
      <c r="N45" s="231"/>
      <c r="O45" s="231"/>
    </row>
    <row r="46" spans="1:15" s="28" customFormat="1" ht="14.5">
      <c r="A46" s="119">
        <v>28</v>
      </c>
      <c r="B46" s="152" t="s">
        <v>270</v>
      </c>
      <c r="C46" s="216" t="s">
        <v>106</v>
      </c>
      <c r="D46" s="236">
        <v>1.3</v>
      </c>
      <c r="E46" s="261"/>
      <c r="F46" s="234"/>
      <c r="G46" s="126"/>
      <c r="H46" s="174"/>
      <c r="I46" s="263"/>
      <c r="J46" s="113"/>
      <c r="K46" s="231"/>
      <c r="L46" s="231"/>
      <c r="M46" s="231"/>
      <c r="N46" s="231"/>
      <c r="O46" s="231"/>
    </row>
    <row r="47" spans="1:15" s="28" customFormat="1">
      <c r="A47" s="119">
        <v>29</v>
      </c>
      <c r="B47" s="152" t="s">
        <v>246</v>
      </c>
      <c r="C47" s="150" t="s">
        <v>105</v>
      </c>
      <c r="D47" s="151">
        <v>2</v>
      </c>
      <c r="E47" s="261"/>
      <c r="F47" s="234"/>
      <c r="G47" s="126"/>
      <c r="H47" s="174"/>
      <c r="I47" s="263"/>
      <c r="J47" s="113"/>
      <c r="K47" s="231"/>
      <c r="L47" s="231"/>
      <c r="M47" s="231"/>
      <c r="N47" s="231"/>
      <c r="O47" s="231"/>
    </row>
    <row r="48" spans="1:15" s="28" customFormat="1">
      <c r="A48" s="119">
        <v>30</v>
      </c>
      <c r="B48" s="152" t="s">
        <v>247</v>
      </c>
      <c r="C48" s="150" t="s">
        <v>248</v>
      </c>
      <c r="D48" s="237">
        <v>30.12</v>
      </c>
      <c r="E48" s="261"/>
      <c r="F48" s="234"/>
      <c r="G48" s="126"/>
      <c r="H48" s="174"/>
      <c r="I48" s="263"/>
      <c r="J48" s="113"/>
      <c r="K48" s="231"/>
      <c r="L48" s="231"/>
      <c r="M48" s="231"/>
      <c r="N48" s="231"/>
      <c r="O48" s="231"/>
    </row>
    <row r="49" spans="1:15" s="28" customFormat="1">
      <c r="A49" s="119">
        <v>31</v>
      </c>
      <c r="B49" s="152" t="s">
        <v>249</v>
      </c>
      <c r="C49" s="150" t="s">
        <v>248</v>
      </c>
      <c r="D49" s="237">
        <v>17.88</v>
      </c>
      <c r="E49" s="261"/>
      <c r="F49" s="234"/>
      <c r="G49" s="126"/>
      <c r="H49" s="174"/>
      <c r="I49" s="263"/>
      <c r="J49" s="113"/>
      <c r="K49" s="231"/>
      <c r="L49" s="231"/>
      <c r="M49" s="231"/>
      <c r="N49" s="231"/>
      <c r="O49" s="231"/>
    </row>
    <row r="50" spans="1:15" s="28" customFormat="1">
      <c r="A50" s="119">
        <v>32</v>
      </c>
      <c r="B50" s="152" t="s">
        <v>250</v>
      </c>
      <c r="C50" s="127" t="s">
        <v>105</v>
      </c>
      <c r="D50" s="154">
        <v>4</v>
      </c>
      <c r="E50" s="261"/>
      <c r="F50" s="234"/>
      <c r="G50" s="126"/>
      <c r="H50" s="174"/>
      <c r="I50" s="263"/>
      <c r="J50" s="113"/>
      <c r="K50" s="231"/>
      <c r="L50" s="231"/>
      <c r="M50" s="231"/>
      <c r="N50" s="231"/>
      <c r="O50" s="231"/>
    </row>
    <row r="51" spans="1:15" s="28" customFormat="1">
      <c r="A51" s="119">
        <v>33</v>
      </c>
      <c r="B51" s="152" t="s">
        <v>251</v>
      </c>
      <c r="C51" s="127" t="s">
        <v>105</v>
      </c>
      <c r="D51" s="154">
        <v>4</v>
      </c>
      <c r="E51" s="261"/>
      <c r="F51" s="234"/>
      <c r="G51" s="126"/>
      <c r="H51" s="174"/>
      <c r="I51" s="263"/>
      <c r="J51" s="113"/>
      <c r="K51" s="231"/>
      <c r="L51" s="231"/>
      <c r="M51" s="231"/>
      <c r="N51" s="231"/>
      <c r="O51" s="231"/>
    </row>
    <row r="52" spans="1:15" s="28" customFormat="1" ht="37.5">
      <c r="A52" s="119">
        <v>34</v>
      </c>
      <c r="B52" s="161" t="s">
        <v>252</v>
      </c>
      <c r="C52" s="216" t="s">
        <v>104</v>
      </c>
      <c r="D52" s="151">
        <v>2</v>
      </c>
      <c r="E52" s="261"/>
      <c r="F52" s="234"/>
      <c r="G52" s="126"/>
      <c r="H52" s="174"/>
      <c r="I52" s="263"/>
      <c r="J52" s="113"/>
      <c r="K52" s="231"/>
      <c r="L52" s="231"/>
      <c r="M52" s="231"/>
      <c r="N52" s="231"/>
      <c r="O52" s="231"/>
    </row>
    <row r="53" spans="1:15" s="28" customFormat="1" ht="13">
      <c r="A53" s="119"/>
      <c r="B53" s="223" t="s">
        <v>256</v>
      </c>
      <c r="C53" s="150"/>
      <c r="D53" s="153"/>
      <c r="E53" s="261"/>
      <c r="F53" s="234"/>
      <c r="G53" s="126"/>
      <c r="H53" s="174"/>
      <c r="I53" s="263"/>
      <c r="J53" s="113"/>
      <c r="K53" s="231"/>
      <c r="L53" s="231"/>
      <c r="M53" s="231"/>
      <c r="N53" s="231"/>
      <c r="O53" s="231"/>
    </row>
    <row r="54" spans="1:15" s="28" customFormat="1" ht="14.5">
      <c r="A54" s="119">
        <v>35</v>
      </c>
      <c r="B54" s="152" t="s">
        <v>270</v>
      </c>
      <c r="C54" s="216" t="s">
        <v>106</v>
      </c>
      <c r="D54" s="236">
        <v>9.17</v>
      </c>
      <c r="E54" s="261"/>
      <c r="F54" s="234"/>
      <c r="G54" s="126"/>
      <c r="H54" s="174"/>
      <c r="I54" s="263"/>
      <c r="J54" s="113"/>
      <c r="K54" s="231"/>
      <c r="L54" s="231"/>
      <c r="M54" s="231"/>
      <c r="N54" s="231"/>
      <c r="O54" s="231"/>
    </row>
    <row r="55" spans="1:15" s="28" customFormat="1">
      <c r="A55" s="119">
        <v>36</v>
      </c>
      <c r="B55" s="152" t="s">
        <v>249</v>
      </c>
      <c r="C55" s="150" t="s">
        <v>248</v>
      </c>
      <c r="D55" s="237">
        <v>537.17999999999995</v>
      </c>
      <c r="E55" s="261"/>
      <c r="F55" s="234"/>
      <c r="G55" s="126"/>
      <c r="H55" s="174"/>
      <c r="I55" s="263"/>
      <c r="J55" s="113"/>
      <c r="K55" s="231"/>
      <c r="L55" s="231"/>
      <c r="M55" s="231"/>
      <c r="N55" s="231"/>
      <c r="O55" s="231"/>
    </row>
    <row r="56" spans="1:15" s="28" customFormat="1">
      <c r="A56" s="119">
        <v>37</v>
      </c>
      <c r="B56" s="152" t="s">
        <v>257</v>
      </c>
      <c r="C56" s="127" t="s">
        <v>105</v>
      </c>
      <c r="D56" s="154">
        <v>28</v>
      </c>
      <c r="E56" s="261"/>
      <c r="F56" s="234"/>
      <c r="G56" s="126"/>
      <c r="H56" s="174"/>
      <c r="I56" s="263"/>
      <c r="J56" s="113"/>
      <c r="K56" s="231"/>
      <c r="L56" s="231"/>
      <c r="M56" s="231"/>
      <c r="N56" s="231"/>
      <c r="O56" s="231"/>
    </row>
    <row r="57" spans="1:15" s="28" customFormat="1">
      <c r="A57" s="119">
        <v>38</v>
      </c>
      <c r="B57" s="152" t="s">
        <v>251</v>
      </c>
      <c r="C57" s="127" t="s">
        <v>105</v>
      </c>
      <c r="D57" s="154">
        <v>14</v>
      </c>
      <c r="E57" s="261"/>
      <c r="F57" s="234"/>
      <c r="G57" s="126"/>
      <c r="H57" s="174"/>
      <c r="I57" s="263"/>
      <c r="J57" s="113"/>
      <c r="K57" s="231"/>
      <c r="L57" s="231"/>
      <c r="M57" s="231"/>
      <c r="N57" s="231"/>
      <c r="O57" s="231"/>
    </row>
    <row r="58" spans="1:15" s="28" customFormat="1" ht="13">
      <c r="A58" s="119"/>
      <c r="B58" s="223" t="s">
        <v>258</v>
      </c>
      <c r="C58" s="150"/>
      <c r="D58" s="153"/>
      <c r="E58" s="261"/>
      <c r="F58" s="234"/>
      <c r="G58" s="126"/>
      <c r="H58" s="174"/>
      <c r="I58" s="263"/>
      <c r="J58" s="113"/>
      <c r="K58" s="231"/>
      <c r="L58" s="231"/>
      <c r="M58" s="231"/>
      <c r="N58" s="231"/>
      <c r="O58" s="231"/>
    </row>
    <row r="59" spans="1:15" s="28" customFormat="1" ht="14.5">
      <c r="A59" s="119">
        <v>39</v>
      </c>
      <c r="B59" s="152" t="s">
        <v>270</v>
      </c>
      <c r="C59" s="216" t="s">
        <v>106</v>
      </c>
      <c r="D59" s="236">
        <v>3.42</v>
      </c>
      <c r="E59" s="261"/>
      <c r="F59" s="234"/>
      <c r="G59" s="126"/>
      <c r="H59" s="174"/>
      <c r="I59" s="263"/>
      <c r="J59" s="113"/>
      <c r="K59" s="231"/>
      <c r="L59" s="231"/>
      <c r="M59" s="231"/>
      <c r="N59" s="231"/>
      <c r="O59" s="231"/>
    </row>
    <row r="60" spans="1:15" s="28" customFormat="1">
      <c r="A60" s="119">
        <v>40</v>
      </c>
      <c r="B60" s="152" t="s">
        <v>259</v>
      </c>
      <c r="C60" s="150" t="s">
        <v>248</v>
      </c>
      <c r="D60" s="237">
        <v>165.72</v>
      </c>
      <c r="E60" s="261"/>
      <c r="F60" s="234"/>
      <c r="G60" s="126"/>
      <c r="H60" s="174"/>
      <c r="I60" s="263"/>
      <c r="J60" s="113"/>
      <c r="K60" s="231"/>
      <c r="L60" s="231"/>
      <c r="M60" s="231"/>
      <c r="N60" s="231"/>
      <c r="O60" s="231"/>
    </row>
    <row r="61" spans="1:15" s="28" customFormat="1">
      <c r="A61" s="119">
        <v>37</v>
      </c>
      <c r="B61" s="152" t="s">
        <v>260</v>
      </c>
      <c r="C61" s="127" t="s">
        <v>105</v>
      </c>
      <c r="D61" s="154">
        <v>12</v>
      </c>
      <c r="E61" s="261"/>
      <c r="F61" s="234"/>
      <c r="G61" s="126"/>
      <c r="H61" s="174"/>
      <c r="I61" s="263"/>
      <c r="J61" s="113"/>
      <c r="K61" s="231"/>
      <c r="L61" s="231"/>
      <c r="M61" s="231"/>
      <c r="N61" s="231"/>
      <c r="O61" s="231"/>
    </row>
    <row r="62" spans="1:15" s="28" customFormat="1">
      <c r="A62" s="119">
        <v>38</v>
      </c>
      <c r="B62" s="152" t="s">
        <v>251</v>
      </c>
      <c r="C62" s="127" t="s">
        <v>105</v>
      </c>
      <c r="D62" s="154">
        <v>12</v>
      </c>
      <c r="E62" s="261"/>
      <c r="F62" s="234"/>
      <c r="G62" s="126"/>
      <c r="H62" s="174"/>
      <c r="I62" s="263"/>
      <c r="J62" s="113"/>
      <c r="K62" s="231"/>
      <c r="L62" s="231"/>
      <c r="M62" s="231"/>
      <c r="N62" s="231"/>
      <c r="O62" s="231"/>
    </row>
    <row r="63" spans="1:15" s="28" customFormat="1" ht="13">
      <c r="A63" s="119"/>
      <c r="B63" s="223" t="s">
        <v>261</v>
      </c>
      <c r="C63" s="150"/>
      <c r="D63" s="153"/>
      <c r="E63" s="261"/>
      <c r="F63" s="234"/>
      <c r="G63" s="126"/>
      <c r="H63" s="174"/>
      <c r="I63" s="263"/>
      <c r="J63" s="113"/>
      <c r="K63" s="231"/>
      <c r="L63" s="231"/>
      <c r="M63" s="231"/>
      <c r="N63" s="231"/>
      <c r="O63" s="231"/>
    </row>
    <row r="64" spans="1:15" s="28" customFormat="1" ht="14.5">
      <c r="A64" s="119">
        <v>39</v>
      </c>
      <c r="B64" s="152" t="s">
        <v>262</v>
      </c>
      <c r="C64" s="216" t="s">
        <v>106</v>
      </c>
      <c r="D64" s="236">
        <v>0.46</v>
      </c>
      <c r="E64" s="261"/>
      <c r="F64" s="234"/>
      <c r="G64" s="126"/>
      <c r="H64" s="174"/>
      <c r="I64" s="263"/>
      <c r="J64" s="113"/>
      <c r="K64" s="231"/>
      <c r="L64" s="231"/>
      <c r="M64" s="231"/>
      <c r="N64" s="231"/>
      <c r="O64" s="231"/>
    </row>
    <row r="65" spans="1:15" s="28" customFormat="1" ht="14.5">
      <c r="A65" s="119">
        <v>40</v>
      </c>
      <c r="B65" s="152" t="s">
        <v>263</v>
      </c>
      <c r="C65" s="216" t="s">
        <v>106</v>
      </c>
      <c r="D65" s="236">
        <v>1</v>
      </c>
      <c r="E65" s="261"/>
      <c r="F65" s="234"/>
      <c r="G65" s="126"/>
      <c r="H65" s="174"/>
      <c r="I65" s="263"/>
      <c r="J65" s="113"/>
      <c r="K65" s="231"/>
      <c r="L65" s="231"/>
      <c r="M65" s="231"/>
      <c r="N65" s="231"/>
      <c r="O65" s="231"/>
    </row>
    <row r="66" spans="1:15" s="28" customFormat="1" ht="14.5">
      <c r="A66" s="119">
        <v>41</v>
      </c>
      <c r="B66" s="152" t="s">
        <v>264</v>
      </c>
      <c r="C66" s="216" t="s">
        <v>106</v>
      </c>
      <c r="D66" s="236">
        <v>1</v>
      </c>
      <c r="E66" s="261"/>
      <c r="F66" s="234"/>
      <c r="G66" s="126"/>
      <c r="H66" s="174"/>
      <c r="I66" s="263"/>
      <c r="J66" s="113"/>
      <c r="K66" s="231"/>
      <c r="L66" s="231"/>
      <c r="M66" s="231"/>
      <c r="N66" s="231"/>
      <c r="O66" s="231"/>
    </row>
    <row r="67" spans="1:15" s="28" customFormat="1" ht="14.5">
      <c r="A67" s="119">
        <v>42</v>
      </c>
      <c r="B67" s="120" t="s">
        <v>265</v>
      </c>
      <c r="C67" s="216" t="s">
        <v>106</v>
      </c>
      <c r="D67" s="153">
        <v>8.6999999999999993</v>
      </c>
      <c r="E67" s="261"/>
      <c r="F67" s="234"/>
      <c r="G67" s="126"/>
      <c r="H67" s="174"/>
      <c r="I67" s="263"/>
      <c r="J67" s="113"/>
      <c r="K67" s="231"/>
      <c r="L67" s="231"/>
      <c r="M67" s="231"/>
      <c r="N67" s="231"/>
      <c r="O67" s="231"/>
    </row>
    <row r="68" spans="1:15" s="28" customFormat="1">
      <c r="A68" s="119">
        <v>43</v>
      </c>
      <c r="B68" s="152" t="s">
        <v>266</v>
      </c>
      <c r="C68" s="127" t="s">
        <v>248</v>
      </c>
      <c r="D68" s="154">
        <v>45.22</v>
      </c>
      <c r="E68" s="261"/>
      <c r="F68" s="234"/>
      <c r="G68" s="126"/>
      <c r="H68" s="174"/>
      <c r="I68" s="263"/>
      <c r="J68" s="113"/>
      <c r="K68" s="231"/>
      <c r="L68" s="231"/>
      <c r="M68" s="231"/>
      <c r="N68" s="231"/>
      <c r="O68" s="231"/>
    </row>
    <row r="69" spans="1:15" s="28" customFormat="1">
      <c r="A69" s="119">
        <v>44</v>
      </c>
      <c r="B69" s="152" t="s">
        <v>267</v>
      </c>
      <c r="C69" s="127" t="s">
        <v>248</v>
      </c>
      <c r="D69" s="154">
        <v>40.200000000000003</v>
      </c>
      <c r="E69" s="261"/>
      <c r="F69" s="234"/>
      <c r="G69" s="126"/>
      <c r="H69" s="174"/>
      <c r="I69" s="263"/>
      <c r="J69" s="113"/>
      <c r="K69" s="231"/>
      <c r="L69" s="231"/>
      <c r="M69" s="231"/>
      <c r="N69" s="231"/>
      <c r="O69" s="231"/>
    </row>
    <row r="70" spans="1:15" s="28" customFormat="1" ht="13">
      <c r="A70" s="119"/>
      <c r="B70" s="223" t="s">
        <v>268</v>
      </c>
      <c r="C70" s="150"/>
      <c r="D70" s="153"/>
      <c r="E70" s="261"/>
      <c r="F70" s="234"/>
      <c r="G70" s="126"/>
      <c r="H70" s="174"/>
      <c r="I70" s="263"/>
      <c r="J70" s="113"/>
      <c r="K70" s="231"/>
      <c r="L70" s="231"/>
      <c r="M70" s="231"/>
      <c r="N70" s="231"/>
      <c r="O70" s="231"/>
    </row>
    <row r="71" spans="1:15" s="28" customFormat="1" ht="14.5">
      <c r="A71" s="119">
        <v>45</v>
      </c>
      <c r="B71" s="152" t="s">
        <v>245</v>
      </c>
      <c r="C71" s="216" t="s">
        <v>106</v>
      </c>
      <c r="D71" s="236">
        <v>0.35</v>
      </c>
      <c r="E71" s="261"/>
      <c r="F71" s="234"/>
      <c r="G71" s="126"/>
      <c r="H71" s="174"/>
      <c r="I71" s="263"/>
      <c r="J71" s="113"/>
      <c r="K71" s="231"/>
      <c r="L71" s="231"/>
      <c r="M71" s="231"/>
      <c r="N71" s="231"/>
      <c r="O71" s="231"/>
    </row>
    <row r="72" spans="1:15" s="28" customFormat="1" ht="14.5">
      <c r="A72" s="119">
        <v>46</v>
      </c>
      <c r="B72" s="152" t="s">
        <v>269</v>
      </c>
      <c r="C72" s="216" t="s">
        <v>106</v>
      </c>
      <c r="D72" s="236">
        <v>0.05</v>
      </c>
      <c r="E72" s="261"/>
      <c r="F72" s="234"/>
      <c r="G72" s="126"/>
      <c r="H72" s="174"/>
      <c r="I72" s="263"/>
      <c r="J72" s="113"/>
      <c r="K72" s="231"/>
      <c r="L72" s="231"/>
      <c r="M72" s="231"/>
      <c r="N72" s="231"/>
      <c r="O72" s="231"/>
    </row>
    <row r="73" spans="1:15" s="28" customFormat="1" ht="14.5">
      <c r="A73" s="119">
        <v>47</v>
      </c>
      <c r="B73" s="152" t="s">
        <v>271</v>
      </c>
      <c r="C73" s="216" t="s">
        <v>106</v>
      </c>
      <c r="D73" s="236">
        <v>0.18</v>
      </c>
      <c r="E73" s="261"/>
      <c r="F73" s="234"/>
      <c r="G73" s="126"/>
      <c r="H73" s="174"/>
      <c r="I73" s="263"/>
      <c r="J73" s="113"/>
      <c r="K73" s="231"/>
      <c r="L73" s="231"/>
      <c r="M73" s="231"/>
      <c r="N73" s="231"/>
      <c r="O73" s="231"/>
    </row>
    <row r="74" spans="1:15" s="28" customFormat="1">
      <c r="A74" s="119">
        <v>48</v>
      </c>
      <c r="B74" s="152" t="s">
        <v>259</v>
      </c>
      <c r="C74" s="150" t="s">
        <v>248</v>
      </c>
      <c r="D74" s="237">
        <v>18.02</v>
      </c>
      <c r="E74" s="261"/>
      <c r="F74" s="234"/>
      <c r="G74" s="126"/>
      <c r="H74" s="174"/>
      <c r="I74" s="263"/>
      <c r="J74" s="113"/>
      <c r="K74" s="231"/>
      <c r="L74" s="231"/>
      <c r="M74" s="231"/>
      <c r="N74" s="231"/>
      <c r="O74" s="231"/>
    </row>
    <row r="75" spans="1:15" s="28" customFormat="1">
      <c r="A75" s="119">
        <v>49</v>
      </c>
      <c r="B75" s="152" t="s">
        <v>249</v>
      </c>
      <c r="C75" s="150" t="s">
        <v>248</v>
      </c>
      <c r="D75" s="237">
        <v>0.44</v>
      </c>
      <c r="E75" s="261"/>
      <c r="F75" s="234"/>
      <c r="G75" s="126"/>
      <c r="H75" s="174"/>
      <c r="I75" s="263"/>
      <c r="J75" s="113"/>
      <c r="K75" s="231"/>
      <c r="L75" s="231"/>
      <c r="M75" s="231"/>
      <c r="N75" s="231"/>
      <c r="O75" s="231"/>
    </row>
    <row r="76" spans="1:15" s="28" customFormat="1" ht="13">
      <c r="A76" s="119"/>
      <c r="B76" s="223" t="s">
        <v>272</v>
      </c>
      <c r="C76" s="150"/>
      <c r="D76" s="153"/>
      <c r="E76" s="261"/>
      <c r="F76" s="234"/>
      <c r="G76" s="126"/>
      <c r="H76" s="174"/>
      <c r="I76" s="263"/>
      <c r="J76" s="113"/>
      <c r="K76" s="231"/>
      <c r="L76" s="231"/>
      <c r="M76" s="231"/>
      <c r="N76" s="231"/>
      <c r="O76" s="231"/>
    </row>
    <row r="77" spans="1:15" s="28" customFormat="1" ht="14.5">
      <c r="A77" s="119">
        <v>50</v>
      </c>
      <c r="B77" s="152" t="s">
        <v>245</v>
      </c>
      <c r="C77" s="216" t="s">
        <v>106</v>
      </c>
      <c r="D77" s="236">
        <v>0.28000000000000003</v>
      </c>
      <c r="E77" s="261"/>
      <c r="F77" s="234"/>
      <c r="G77" s="126"/>
      <c r="H77" s="174"/>
      <c r="I77" s="263"/>
      <c r="J77" s="113"/>
      <c r="K77" s="231"/>
      <c r="L77" s="231"/>
      <c r="M77" s="231"/>
      <c r="N77" s="231"/>
      <c r="O77" s="231"/>
    </row>
    <row r="78" spans="1:15" s="28" customFormat="1" ht="14.5">
      <c r="A78" s="119">
        <v>51</v>
      </c>
      <c r="B78" s="152" t="s">
        <v>269</v>
      </c>
      <c r="C78" s="216" t="s">
        <v>106</v>
      </c>
      <c r="D78" s="236">
        <v>0.04</v>
      </c>
      <c r="E78" s="261"/>
      <c r="F78" s="234"/>
      <c r="G78" s="126"/>
      <c r="H78" s="174"/>
      <c r="I78" s="263"/>
      <c r="J78" s="113"/>
      <c r="K78" s="231"/>
      <c r="L78" s="231"/>
      <c r="M78" s="231"/>
      <c r="N78" s="231"/>
      <c r="O78" s="231"/>
    </row>
    <row r="79" spans="1:15" s="28" customFormat="1" ht="14.5">
      <c r="A79" s="119">
        <v>52</v>
      </c>
      <c r="B79" s="152" t="s">
        <v>271</v>
      </c>
      <c r="C79" s="216" t="s">
        <v>106</v>
      </c>
      <c r="D79" s="236">
        <v>0.15</v>
      </c>
      <c r="E79" s="261"/>
      <c r="F79" s="234"/>
      <c r="G79" s="126"/>
      <c r="H79" s="174"/>
      <c r="I79" s="263"/>
      <c r="J79" s="113"/>
      <c r="K79" s="231"/>
      <c r="L79" s="231"/>
      <c r="M79" s="231"/>
      <c r="N79" s="231"/>
      <c r="O79" s="231"/>
    </row>
    <row r="80" spans="1:15" s="28" customFormat="1">
      <c r="A80" s="119">
        <v>53</v>
      </c>
      <c r="B80" s="152" t="s">
        <v>259</v>
      </c>
      <c r="C80" s="150" t="s">
        <v>248</v>
      </c>
      <c r="D80" s="237">
        <v>14</v>
      </c>
      <c r="E80" s="261"/>
      <c r="F80" s="234"/>
      <c r="G80" s="126"/>
      <c r="H80" s="174"/>
      <c r="I80" s="263"/>
      <c r="J80" s="113"/>
      <c r="K80" s="231"/>
      <c r="L80" s="231"/>
      <c r="M80" s="231"/>
      <c r="N80" s="231"/>
      <c r="O80" s="231"/>
    </row>
    <row r="81" spans="1:17" s="28" customFormat="1">
      <c r="A81" s="119">
        <v>54</v>
      </c>
      <c r="B81" s="152" t="s">
        <v>249</v>
      </c>
      <c r="C81" s="150" t="s">
        <v>248</v>
      </c>
      <c r="D81" s="237">
        <v>0.44</v>
      </c>
      <c r="E81" s="261"/>
      <c r="F81" s="234"/>
      <c r="G81" s="126"/>
      <c r="H81" s="174"/>
      <c r="I81" s="263"/>
      <c r="J81" s="113"/>
      <c r="K81" s="231"/>
      <c r="L81" s="231"/>
      <c r="M81" s="231"/>
      <c r="N81" s="231"/>
      <c r="O81" s="231"/>
    </row>
    <row r="82" spans="1:17" s="28" customFormat="1" ht="13">
      <c r="A82" s="119"/>
      <c r="B82" s="223" t="s">
        <v>100</v>
      </c>
      <c r="C82" s="150"/>
      <c r="D82" s="153"/>
      <c r="E82" s="261"/>
      <c r="F82" s="234"/>
      <c r="G82" s="126"/>
      <c r="H82" s="174"/>
      <c r="I82" s="263"/>
      <c r="J82" s="113"/>
      <c r="K82" s="231"/>
      <c r="L82" s="231"/>
      <c r="M82" s="231"/>
      <c r="N82" s="231"/>
      <c r="O82" s="231"/>
    </row>
    <row r="83" spans="1:17" s="28" customFormat="1" ht="37.5">
      <c r="A83" s="119">
        <v>55</v>
      </c>
      <c r="B83" s="161" t="s">
        <v>273</v>
      </c>
      <c r="C83" s="216" t="s">
        <v>106</v>
      </c>
      <c r="D83" s="236">
        <v>6</v>
      </c>
      <c r="E83" s="230"/>
      <c r="F83" s="234"/>
      <c r="G83" s="232"/>
      <c r="H83" s="231"/>
      <c r="I83" s="233"/>
      <c r="J83" s="234"/>
      <c r="K83" s="231"/>
      <c r="L83" s="231"/>
      <c r="M83" s="231"/>
      <c r="N83" s="231"/>
      <c r="O83" s="231"/>
    </row>
    <row r="84" spans="1:17" s="28" customFormat="1" ht="13">
      <c r="A84" s="119"/>
      <c r="B84" s="223" t="s">
        <v>274</v>
      </c>
      <c r="C84" s="127"/>
      <c r="D84" s="154"/>
      <c r="E84" s="230"/>
      <c r="F84" s="234"/>
      <c r="G84" s="232"/>
      <c r="H84" s="231"/>
      <c r="I84" s="233"/>
      <c r="J84" s="234"/>
      <c r="K84" s="231"/>
      <c r="L84" s="231"/>
      <c r="M84" s="231"/>
      <c r="N84" s="231"/>
      <c r="O84" s="231"/>
    </row>
    <row r="85" spans="1:17" ht="25">
      <c r="A85" s="241">
        <v>56</v>
      </c>
      <c r="B85" s="242" t="s">
        <v>275</v>
      </c>
      <c r="C85" s="243" t="s">
        <v>248</v>
      </c>
      <c r="D85" s="239">
        <v>86.8</v>
      </c>
      <c r="E85" s="244"/>
      <c r="F85" s="234"/>
      <c r="G85" s="231"/>
      <c r="H85" s="234"/>
      <c r="I85" s="245"/>
      <c r="J85" s="234"/>
      <c r="K85" s="231"/>
      <c r="L85" s="231"/>
      <c r="M85" s="231"/>
      <c r="N85" s="231"/>
      <c r="O85" s="231"/>
    </row>
    <row r="86" spans="1:17" ht="25">
      <c r="A86" s="241">
        <v>57</v>
      </c>
      <c r="B86" s="242" t="s">
        <v>276</v>
      </c>
      <c r="C86" s="243" t="s">
        <v>248</v>
      </c>
      <c r="D86" s="239">
        <v>14</v>
      </c>
      <c r="E86" s="244"/>
      <c r="F86" s="234"/>
      <c r="G86" s="231"/>
      <c r="H86" s="234"/>
      <c r="I86" s="245"/>
      <c r="J86" s="234"/>
      <c r="K86" s="231"/>
      <c r="L86" s="231"/>
      <c r="M86" s="231"/>
      <c r="N86" s="231"/>
      <c r="O86" s="231"/>
    </row>
    <row r="87" spans="1:17" ht="25">
      <c r="A87" s="241">
        <v>58</v>
      </c>
      <c r="B87" s="242" t="s">
        <v>277</v>
      </c>
      <c r="C87" s="243" t="s">
        <v>248</v>
      </c>
      <c r="D87" s="239">
        <v>112.92</v>
      </c>
      <c r="E87" s="244"/>
      <c r="F87" s="234"/>
      <c r="G87" s="231"/>
      <c r="H87" s="234"/>
      <c r="I87" s="245"/>
      <c r="J87" s="234"/>
      <c r="K87" s="231"/>
      <c r="L87" s="231"/>
      <c r="M87" s="231"/>
      <c r="N87" s="231"/>
      <c r="O87" s="231"/>
    </row>
    <row r="88" spans="1:17" ht="25">
      <c r="A88" s="241">
        <v>59</v>
      </c>
      <c r="B88" s="242" t="s">
        <v>278</v>
      </c>
      <c r="C88" s="243" t="s">
        <v>248</v>
      </c>
      <c r="D88" s="239">
        <v>57.94</v>
      </c>
      <c r="E88" s="244"/>
      <c r="F88" s="234"/>
      <c r="G88" s="231"/>
      <c r="H88" s="234"/>
      <c r="I88" s="245"/>
      <c r="J88" s="234"/>
      <c r="K88" s="231"/>
      <c r="L88" s="231"/>
      <c r="M88" s="231"/>
      <c r="N88" s="231"/>
      <c r="O88" s="231"/>
    </row>
    <row r="89" spans="1:17">
      <c r="A89" s="241">
        <v>60</v>
      </c>
      <c r="B89" s="242" t="s">
        <v>279</v>
      </c>
      <c r="C89" s="243" t="s">
        <v>105</v>
      </c>
      <c r="D89" s="239">
        <v>145</v>
      </c>
      <c r="E89" s="244"/>
      <c r="F89" s="234"/>
      <c r="G89" s="231"/>
      <c r="H89" s="234"/>
      <c r="I89" s="245"/>
      <c r="J89" s="234"/>
      <c r="K89" s="231"/>
      <c r="L89" s="231"/>
      <c r="M89" s="231"/>
      <c r="N89" s="231"/>
      <c r="O89" s="231"/>
    </row>
    <row r="90" spans="1:17" s="49" customFormat="1" ht="25">
      <c r="A90" s="241">
        <v>61</v>
      </c>
      <c r="B90" s="246" t="s">
        <v>282</v>
      </c>
      <c r="C90" s="243" t="s">
        <v>123</v>
      </c>
      <c r="D90" s="247">
        <f>SUM(D85:D88)*29/1000</f>
        <v>7.8781399999999993</v>
      </c>
      <c r="E90" s="248"/>
      <c r="F90" s="234"/>
      <c r="G90" s="231"/>
      <c r="H90" s="234"/>
      <c r="I90" s="232"/>
      <c r="J90" s="234"/>
      <c r="K90" s="231"/>
      <c r="L90" s="231"/>
      <c r="M90" s="231"/>
      <c r="N90" s="231"/>
      <c r="O90" s="231"/>
      <c r="Q90" s="249"/>
    </row>
    <row r="91" spans="1:17" s="28" customFormat="1" ht="15">
      <c r="A91" s="119"/>
      <c r="B91" s="223" t="s">
        <v>280</v>
      </c>
      <c r="C91" s="127"/>
      <c r="D91" s="154"/>
      <c r="E91" s="230"/>
      <c r="F91" s="234"/>
      <c r="G91" s="232"/>
      <c r="H91" s="231"/>
      <c r="I91" s="233"/>
      <c r="J91" s="234"/>
      <c r="K91" s="231"/>
      <c r="L91" s="231"/>
      <c r="M91" s="231"/>
      <c r="N91" s="231"/>
      <c r="O91" s="231"/>
    </row>
    <row r="92" spans="1:17" s="28" customFormat="1" ht="25">
      <c r="A92" s="119">
        <v>62</v>
      </c>
      <c r="B92" s="152" t="s">
        <v>281</v>
      </c>
      <c r="C92" s="216" t="s">
        <v>106</v>
      </c>
      <c r="D92" s="236">
        <v>7.2</v>
      </c>
      <c r="E92" s="230"/>
      <c r="F92" s="234"/>
      <c r="G92" s="232"/>
      <c r="H92" s="231"/>
      <c r="I92" s="233"/>
      <c r="J92" s="234"/>
      <c r="K92" s="231"/>
      <c r="L92" s="231"/>
      <c r="M92" s="231"/>
      <c r="N92" s="231"/>
      <c r="O92" s="231"/>
    </row>
    <row r="93" spans="1:17" s="28" customFormat="1" ht="14.5">
      <c r="A93" s="119">
        <v>63</v>
      </c>
      <c r="B93" s="152" t="s">
        <v>271</v>
      </c>
      <c r="C93" s="216" t="s">
        <v>106</v>
      </c>
      <c r="D93" s="236">
        <v>6</v>
      </c>
      <c r="E93" s="230"/>
      <c r="F93" s="234"/>
      <c r="G93" s="232"/>
      <c r="H93" s="231"/>
      <c r="I93" s="233"/>
      <c r="J93" s="234"/>
      <c r="K93" s="231"/>
      <c r="L93" s="231"/>
      <c r="M93" s="231"/>
      <c r="N93" s="231"/>
      <c r="O93" s="231"/>
    </row>
    <row r="94" spans="1:17" s="28" customFormat="1">
      <c r="A94" s="119">
        <v>64</v>
      </c>
      <c r="B94" s="152" t="s">
        <v>259</v>
      </c>
      <c r="C94" s="150" t="s">
        <v>248</v>
      </c>
      <c r="D94" s="237">
        <v>28</v>
      </c>
      <c r="E94" s="230"/>
      <c r="F94" s="234"/>
      <c r="G94" s="232"/>
      <c r="H94" s="231"/>
      <c r="I94" s="233"/>
      <c r="J94" s="234"/>
      <c r="K94" s="231"/>
      <c r="L94" s="231"/>
      <c r="M94" s="231"/>
      <c r="N94" s="231"/>
      <c r="O94" s="231"/>
    </row>
    <row r="95" spans="1:17" s="28" customFormat="1" ht="13">
      <c r="A95" s="119"/>
      <c r="B95" s="223" t="s">
        <v>283</v>
      </c>
      <c r="C95" s="127"/>
      <c r="D95" s="154"/>
      <c r="E95" s="230"/>
      <c r="F95" s="234"/>
      <c r="G95" s="232"/>
      <c r="H95" s="231"/>
      <c r="I95" s="233"/>
      <c r="J95" s="234"/>
      <c r="K95" s="231"/>
      <c r="L95" s="231"/>
      <c r="M95" s="231"/>
      <c r="N95" s="231"/>
      <c r="O95" s="231"/>
    </row>
    <row r="96" spans="1:17" ht="25">
      <c r="A96" s="241">
        <v>65</v>
      </c>
      <c r="B96" s="242" t="s">
        <v>285</v>
      </c>
      <c r="C96" s="243" t="s">
        <v>248</v>
      </c>
      <c r="D96" s="239">
        <v>704.4</v>
      </c>
      <c r="E96" s="244"/>
      <c r="F96" s="234"/>
      <c r="G96" s="231"/>
      <c r="H96" s="234"/>
      <c r="I96" s="245"/>
      <c r="J96" s="234"/>
      <c r="K96" s="231"/>
      <c r="L96" s="231"/>
      <c r="M96" s="231"/>
      <c r="N96" s="231"/>
      <c r="O96" s="231"/>
    </row>
    <row r="97" spans="1:17" ht="25">
      <c r="A97" s="241">
        <v>66</v>
      </c>
      <c r="B97" s="242" t="s">
        <v>284</v>
      </c>
      <c r="C97" s="243" t="s">
        <v>248</v>
      </c>
      <c r="D97" s="239">
        <v>28.8</v>
      </c>
      <c r="E97" s="244"/>
      <c r="F97" s="234"/>
      <c r="G97" s="231"/>
      <c r="H97" s="234"/>
      <c r="I97" s="245"/>
      <c r="J97" s="234"/>
      <c r="K97" s="231"/>
      <c r="L97" s="231"/>
      <c r="M97" s="231"/>
      <c r="N97" s="231"/>
      <c r="O97" s="231"/>
    </row>
    <row r="98" spans="1:17" ht="25">
      <c r="A98" s="241">
        <v>67</v>
      </c>
      <c r="B98" s="242" t="s">
        <v>286</v>
      </c>
      <c r="C98" s="243" t="s">
        <v>248</v>
      </c>
      <c r="D98" s="239">
        <v>23.04</v>
      </c>
      <c r="E98" s="244"/>
      <c r="F98" s="234"/>
      <c r="G98" s="231"/>
      <c r="H98" s="234"/>
      <c r="I98" s="245"/>
      <c r="J98" s="234"/>
      <c r="K98" s="231"/>
      <c r="L98" s="231"/>
      <c r="M98" s="231"/>
      <c r="N98" s="231"/>
      <c r="O98" s="231"/>
    </row>
    <row r="99" spans="1:17" s="28" customFormat="1" ht="37.5">
      <c r="A99" s="241">
        <v>68</v>
      </c>
      <c r="B99" s="161" t="s">
        <v>287</v>
      </c>
      <c r="C99" s="216" t="s">
        <v>104</v>
      </c>
      <c r="D99" s="151">
        <v>24</v>
      </c>
      <c r="E99" s="230"/>
      <c r="F99" s="234"/>
      <c r="G99" s="232"/>
      <c r="H99" s="231"/>
      <c r="I99" s="233"/>
      <c r="J99" s="234"/>
      <c r="K99" s="231"/>
      <c r="L99" s="231"/>
      <c r="M99" s="231"/>
      <c r="N99" s="231"/>
      <c r="O99" s="231"/>
    </row>
    <row r="100" spans="1:17" s="49" customFormat="1" ht="25">
      <c r="A100" s="241">
        <v>69</v>
      </c>
      <c r="B100" s="246" t="s">
        <v>282</v>
      </c>
      <c r="C100" s="243" t="s">
        <v>123</v>
      </c>
      <c r="D100" s="247">
        <f>SUM(D96:D98)*29/1000</f>
        <v>21.930959999999995</v>
      </c>
      <c r="E100" s="248"/>
      <c r="F100" s="234"/>
      <c r="G100" s="231"/>
      <c r="H100" s="234"/>
      <c r="I100" s="232"/>
      <c r="J100" s="234"/>
      <c r="K100" s="231"/>
      <c r="L100" s="231"/>
      <c r="M100" s="231"/>
      <c r="N100" s="231"/>
      <c r="O100" s="231"/>
      <c r="Q100" s="249"/>
    </row>
    <row r="101" spans="1:17" s="28" customFormat="1" ht="13">
      <c r="A101" s="119"/>
      <c r="B101" s="223" t="s">
        <v>288</v>
      </c>
      <c r="C101" s="127"/>
      <c r="D101" s="154"/>
      <c r="E101" s="230"/>
      <c r="F101" s="234"/>
      <c r="G101" s="232"/>
      <c r="H101" s="231"/>
      <c r="I101" s="233"/>
      <c r="J101" s="234"/>
      <c r="K101" s="231"/>
      <c r="L101" s="231"/>
      <c r="M101" s="231"/>
      <c r="N101" s="231"/>
      <c r="O101" s="231"/>
    </row>
    <row r="102" spans="1:17" ht="25">
      <c r="A102" s="241">
        <v>70</v>
      </c>
      <c r="B102" s="242" t="s">
        <v>285</v>
      </c>
      <c r="C102" s="243" t="s">
        <v>248</v>
      </c>
      <c r="D102" s="239">
        <v>711.84</v>
      </c>
      <c r="E102" s="244"/>
      <c r="F102" s="234"/>
      <c r="G102" s="231"/>
      <c r="H102" s="234"/>
      <c r="I102" s="245"/>
      <c r="J102" s="234"/>
      <c r="K102" s="231"/>
      <c r="L102" s="231"/>
      <c r="M102" s="231"/>
      <c r="N102" s="231"/>
      <c r="O102" s="231"/>
    </row>
    <row r="103" spans="1:17" ht="25">
      <c r="A103" s="241">
        <v>71</v>
      </c>
      <c r="B103" s="242" t="s">
        <v>284</v>
      </c>
      <c r="C103" s="243" t="s">
        <v>248</v>
      </c>
      <c r="D103" s="239">
        <v>28.8</v>
      </c>
      <c r="E103" s="244"/>
      <c r="F103" s="234"/>
      <c r="G103" s="231"/>
      <c r="H103" s="234"/>
      <c r="I103" s="245"/>
      <c r="J103" s="234"/>
      <c r="K103" s="231"/>
      <c r="L103" s="231"/>
      <c r="M103" s="231"/>
      <c r="N103" s="231"/>
      <c r="O103" s="231"/>
    </row>
    <row r="104" spans="1:17" ht="25">
      <c r="A104" s="241">
        <v>72</v>
      </c>
      <c r="B104" s="242" t="s">
        <v>286</v>
      </c>
      <c r="C104" s="243" t="s">
        <v>248</v>
      </c>
      <c r="D104" s="239">
        <v>23.04</v>
      </c>
      <c r="E104" s="244"/>
      <c r="F104" s="234"/>
      <c r="G104" s="231"/>
      <c r="H104" s="234"/>
      <c r="I104" s="245"/>
      <c r="J104" s="234"/>
      <c r="K104" s="231"/>
      <c r="L104" s="231"/>
      <c r="M104" s="231"/>
      <c r="N104" s="231"/>
      <c r="O104" s="231"/>
    </row>
    <row r="105" spans="1:17" s="28" customFormat="1" ht="37.5">
      <c r="A105" s="241">
        <v>73</v>
      </c>
      <c r="B105" s="161" t="s">
        <v>287</v>
      </c>
      <c r="C105" s="216" t="s">
        <v>104</v>
      </c>
      <c r="D105" s="151">
        <v>24</v>
      </c>
      <c r="E105" s="230"/>
      <c r="F105" s="234"/>
      <c r="G105" s="232"/>
      <c r="H105" s="231"/>
      <c r="I105" s="233"/>
      <c r="J105" s="234"/>
      <c r="K105" s="231"/>
      <c r="L105" s="231"/>
      <c r="M105" s="231"/>
      <c r="N105" s="231"/>
      <c r="O105" s="231"/>
    </row>
    <row r="106" spans="1:17" s="49" customFormat="1" ht="25">
      <c r="A106" s="241">
        <v>74</v>
      </c>
      <c r="B106" s="246" t="s">
        <v>282</v>
      </c>
      <c r="C106" s="243" t="s">
        <v>123</v>
      </c>
      <c r="D106" s="247">
        <f>SUM(D102:D104)*29/1000</f>
        <v>22.146719999999998</v>
      </c>
      <c r="E106" s="248"/>
      <c r="F106" s="234"/>
      <c r="G106" s="231"/>
      <c r="H106" s="234"/>
      <c r="I106" s="232"/>
      <c r="J106" s="234"/>
      <c r="K106" s="231"/>
      <c r="L106" s="231"/>
      <c r="M106" s="231"/>
      <c r="N106" s="231"/>
      <c r="O106" s="231"/>
      <c r="Q106" s="249"/>
    </row>
    <row r="107" spans="1:17" s="28" customFormat="1" ht="13">
      <c r="A107" s="119"/>
      <c r="B107" s="223" t="s">
        <v>289</v>
      </c>
      <c r="C107" s="127"/>
      <c r="D107" s="154"/>
      <c r="E107" s="230"/>
      <c r="F107" s="234"/>
      <c r="G107" s="232"/>
      <c r="H107" s="231"/>
      <c r="I107" s="233"/>
      <c r="J107" s="234"/>
      <c r="K107" s="231"/>
      <c r="L107" s="231"/>
      <c r="M107" s="231"/>
      <c r="N107" s="231"/>
      <c r="O107" s="231"/>
    </row>
    <row r="108" spans="1:17" ht="25">
      <c r="A108" s="241">
        <v>75</v>
      </c>
      <c r="B108" s="242" t="s">
        <v>290</v>
      </c>
      <c r="C108" s="243" t="s">
        <v>248</v>
      </c>
      <c r="D108" s="239">
        <v>916.12</v>
      </c>
      <c r="E108" s="244"/>
      <c r="F108" s="234"/>
      <c r="G108" s="231"/>
      <c r="H108" s="234"/>
      <c r="I108" s="245"/>
      <c r="J108" s="234"/>
      <c r="K108" s="231"/>
      <c r="L108" s="231"/>
      <c r="M108" s="231"/>
      <c r="N108" s="231"/>
      <c r="O108" s="231"/>
    </row>
    <row r="109" spans="1:17" ht="25">
      <c r="A109" s="241">
        <v>76</v>
      </c>
      <c r="B109" s="242" t="s">
        <v>291</v>
      </c>
      <c r="C109" s="243" t="s">
        <v>248</v>
      </c>
      <c r="D109" s="239">
        <v>153.6</v>
      </c>
      <c r="E109" s="244"/>
      <c r="F109" s="234"/>
      <c r="G109" s="231"/>
      <c r="H109" s="234"/>
      <c r="I109" s="245"/>
      <c r="J109" s="234"/>
      <c r="K109" s="231"/>
      <c r="L109" s="231"/>
      <c r="M109" s="231"/>
      <c r="N109" s="231"/>
      <c r="O109" s="231"/>
    </row>
    <row r="110" spans="1:17" ht="25">
      <c r="A110" s="241">
        <v>77</v>
      </c>
      <c r="B110" s="242" t="s">
        <v>292</v>
      </c>
      <c r="C110" s="243" t="s">
        <v>248</v>
      </c>
      <c r="D110" s="239">
        <v>69.05</v>
      </c>
      <c r="E110" s="244"/>
      <c r="F110" s="234"/>
      <c r="G110" s="231"/>
      <c r="H110" s="234"/>
      <c r="I110" s="245"/>
      <c r="J110" s="234"/>
      <c r="K110" s="231"/>
      <c r="L110" s="231"/>
      <c r="M110" s="231"/>
      <c r="N110" s="231"/>
      <c r="O110" s="231"/>
    </row>
    <row r="111" spans="1:17" ht="25">
      <c r="A111" s="241">
        <v>78</v>
      </c>
      <c r="B111" s="242" t="s">
        <v>293</v>
      </c>
      <c r="C111" s="243" t="s">
        <v>248</v>
      </c>
      <c r="D111" s="239">
        <v>3.84</v>
      </c>
      <c r="E111" s="244"/>
      <c r="F111" s="234"/>
      <c r="G111" s="231"/>
      <c r="H111" s="234"/>
      <c r="I111" s="245"/>
      <c r="J111" s="234"/>
      <c r="K111" s="231"/>
      <c r="L111" s="231"/>
      <c r="M111" s="231"/>
      <c r="N111" s="231"/>
      <c r="O111" s="231"/>
    </row>
    <row r="112" spans="1:17" ht="25">
      <c r="A112" s="241">
        <v>79</v>
      </c>
      <c r="B112" s="242" t="s">
        <v>294</v>
      </c>
      <c r="C112" s="243" t="s">
        <v>248</v>
      </c>
      <c r="D112" s="239">
        <v>428.7</v>
      </c>
      <c r="E112" s="244"/>
      <c r="F112" s="234"/>
      <c r="G112" s="231"/>
      <c r="H112" s="234"/>
      <c r="I112" s="245"/>
      <c r="J112" s="234"/>
      <c r="K112" s="231"/>
      <c r="L112" s="231"/>
      <c r="M112" s="231"/>
      <c r="N112" s="231"/>
      <c r="O112" s="231"/>
    </row>
    <row r="113" spans="1:17" s="49" customFormat="1" ht="25">
      <c r="A113" s="241">
        <v>80</v>
      </c>
      <c r="B113" s="246" t="s">
        <v>282</v>
      </c>
      <c r="C113" s="243" t="s">
        <v>123</v>
      </c>
      <c r="D113" s="247">
        <f>SUM(D108:D112)*29/1000</f>
        <v>45.567989999999995</v>
      </c>
      <c r="E113" s="248"/>
      <c r="F113" s="234"/>
      <c r="G113" s="231"/>
      <c r="H113" s="234"/>
      <c r="I113" s="232"/>
      <c r="J113" s="234"/>
      <c r="K113" s="231"/>
      <c r="L113" s="231"/>
      <c r="M113" s="231"/>
      <c r="N113" s="231"/>
      <c r="O113" s="231"/>
      <c r="Q113" s="249"/>
    </row>
    <row r="114" spans="1:17" s="49" customFormat="1">
      <c r="A114" s="241">
        <v>81</v>
      </c>
      <c r="B114" s="246" t="s">
        <v>295</v>
      </c>
      <c r="C114" s="243" t="s">
        <v>57</v>
      </c>
      <c r="D114" s="247">
        <v>363</v>
      </c>
      <c r="E114" s="248"/>
      <c r="F114" s="234"/>
      <c r="G114" s="231"/>
      <c r="H114" s="234"/>
      <c r="I114" s="232"/>
      <c r="J114" s="234"/>
      <c r="K114" s="231"/>
      <c r="L114" s="231"/>
      <c r="M114" s="231"/>
      <c r="N114" s="231"/>
      <c r="O114" s="231"/>
      <c r="Q114" s="249"/>
    </row>
    <row r="115" spans="1:17" s="49" customFormat="1">
      <c r="A115" s="241">
        <v>82</v>
      </c>
      <c r="B115" s="246" t="s">
        <v>296</v>
      </c>
      <c r="C115" s="243" t="s">
        <v>57</v>
      </c>
      <c r="D115" s="247">
        <v>94</v>
      </c>
      <c r="E115" s="248"/>
      <c r="F115" s="234"/>
      <c r="G115" s="231"/>
      <c r="H115" s="234"/>
      <c r="I115" s="232"/>
      <c r="J115" s="234"/>
      <c r="K115" s="231"/>
      <c r="L115" s="231"/>
      <c r="M115" s="231"/>
      <c r="N115" s="231"/>
      <c r="O115" s="231"/>
      <c r="Q115" s="249"/>
    </row>
    <row r="116" spans="1:17" s="28" customFormat="1" ht="13">
      <c r="A116" s="119"/>
      <c r="B116" s="223" t="s">
        <v>297</v>
      </c>
      <c r="C116" s="127"/>
      <c r="D116" s="154"/>
      <c r="E116" s="230"/>
      <c r="F116" s="234"/>
      <c r="G116" s="232"/>
      <c r="H116" s="231"/>
      <c r="I116" s="233"/>
      <c r="J116" s="234"/>
      <c r="K116" s="231"/>
      <c r="L116" s="231"/>
      <c r="M116" s="231"/>
      <c r="N116" s="231"/>
      <c r="O116" s="231"/>
    </row>
    <row r="117" spans="1:17" ht="25">
      <c r="A117" s="241">
        <v>83</v>
      </c>
      <c r="B117" s="242" t="s">
        <v>298</v>
      </c>
      <c r="C117" s="243" t="s">
        <v>248</v>
      </c>
      <c r="D117" s="239">
        <v>64</v>
      </c>
      <c r="E117" s="244"/>
      <c r="F117" s="234"/>
      <c r="G117" s="231"/>
      <c r="H117" s="234"/>
      <c r="I117" s="245"/>
      <c r="J117" s="234"/>
      <c r="K117" s="231"/>
      <c r="L117" s="231"/>
      <c r="M117" s="231"/>
      <c r="N117" s="231"/>
      <c r="O117" s="231"/>
    </row>
    <row r="118" spans="1:17" s="49" customFormat="1">
      <c r="A118" s="241">
        <v>84</v>
      </c>
      <c r="B118" s="246" t="s">
        <v>299</v>
      </c>
      <c r="C118" s="243" t="s">
        <v>57</v>
      </c>
      <c r="D118" s="247">
        <v>420</v>
      </c>
      <c r="E118" s="248"/>
      <c r="F118" s="234"/>
      <c r="G118" s="231"/>
      <c r="H118" s="234"/>
      <c r="I118" s="232"/>
      <c r="J118" s="234"/>
      <c r="K118" s="231"/>
      <c r="L118" s="231"/>
      <c r="M118" s="231"/>
      <c r="N118" s="231"/>
      <c r="O118" s="231"/>
      <c r="Q118" s="249"/>
    </row>
    <row r="119" spans="1:17" s="49" customFormat="1" ht="25">
      <c r="A119" s="241">
        <v>85</v>
      </c>
      <c r="B119" s="246" t="s">
        <v>282</v>
      </c>
      <c r="C119" s="243" t="s">
        <v>123</v>
      </c>
      <c r="D119" s="247">
        <f>SUM(D117)*29/1000</f>
        <v>1.8560000000000001</v>
      </c>
      <c r="E119" s="248"/>
      <c r="F119" s="234"/>
      <c r="G119" s="231"/>
      <c r="H119" s="234"/>
      <c r="I119" s="232"/>
      <c r="J119" s="234"/>
      <c r="K119" s="231"/>
      <c r="L119" s="231"/>
      <c r="M119" s="231"/>
      <c r="N119" s="231"/>
      <c r="O119" s="231"/>
      <c r="Q119" s="249"/>
    </row>
    <row r="120" spans="1:17" s="28" customFormat="1" ht="13">
      <c r="A120" s="119"/>
      <c r="B120" s="223" t="s">
        <v>300</v>
      </c>
      <c r="C120" s="127"/>
      <c r="D120" s="154"/>
      <c r="E120" s="230"/>
      <c r="F120" s="234"/>
      <c r="G120" s="232"/>
      <c r="H120" s="231"/>
      <c r="I120" s="233"/>
      <c r="J120" s="234"/>
      <c r="K120" s="231"/>
      <c r="L120" s="231"/>
      <c r="M120" s="231"/>
      <c r="N120" s="231"/>
      <c r="O120" s="231"/>
    </row>
    <row r="121" spans="1:17" ht="25">
      <c r="A121" s="241">
        <v>86</v>
      </c>
      <c r="B121" s="242" t="s">
        <v>301</v>
      </c>
      <c r="C121" s="243" t="s">
        <v>248</v>
      </c>
      <c r="D121" s="239">
        <v>4036.56</v>
      </c>
      <c r="E121" s="244"/>
      <c r="F121" s="234"/>
      <c r="G121" s="231"/>
      <c r="H121" s="234"/>
      <c r="I121" s="245"/>
      <c r="J121" s="234"/>
      <c r="K121" s="231"/>
      <c r="L121" s="231"/>
      <c r="M121" s="231"/>
      <c r="N121" s="231"/>
      <c r="O121" s="231"/>
    </row>
    <row r="122" spans="1:17" ht="25">
      <c r="A122" s="241">
        <v>87</v>
      </c>
      <c r="B122" s="242" t="s">
        <v>302</v>
      </c>
      <c r="C122" s="243" t="s">
        <v>248</v>
      </c>
      <c r="D122" s="240">
        <v>1305.04</v>
      </c>
      <c r="E122" s="244"/>
      <c r="F122" s="234"/>
      <c r="G122" s="231"/>
      <c r="H122" s="234"/>
      <c r="I122" s="245"/>
      <c r="J122" s="234"/>
      <c r="K122" s="231"/>
      <c r="L122" s="231"/>
      <c r="M122" s="231"/>
      <c r="N122" s="231"/>
      <c r="O122" s="231"/>
    </row>
    <row r="123" spans="1:17" ht="25">
      <c r="A123" s="241">
        <v>88</v>
      </c>
      <c r="B123" s="242" t="s">
        <v>303</v>
      </c>
      <c r="C123" s="243" t="s">
        <v>248</v>
      </c>
      <c r="D123" s="239">
        <v>342.8</v>
      </c>
      <c r="E123" s="244"/>
      <c r="F123" s="234"/>
      <c r="G123" s="231"/>
      <c r="H123" s="234"/>
      <c r="I123" s="245"/>
      <c r="J123" s="234"/>
      <c r="K123" s="231"/>
      <c r="L123" s="231"/>
      <c r="M123" s="231"/>
      <c r="N123" s="231"/>
      <c r="O123" s="231"/>
    </row>
    <row r="124" spans="1:17" ht="25">
      <c r="A124" s="241">
        <v>89</v>
      </c>
      <c r="B124" s="242" t="s">
        <v>304</v>
      </c>
      <c r="C124" s="243" t="s">
        <v>248</v>
      </c>
      <c r="D124" s="239">
        <v>292.08</v>
      </c>
      <c r="E124" s="244"/>
      <c r="F124" s="234"/>
      <c r="G124" s="231"/>
      <c r="H124" s="234"/>
      <c r="I124" s="245"/>
      <c r="J124" s="234"/>
      <c r="K124" s="231"/>
      <c r="L124" s="231"/>
      <c r="M124" s="231"/>
      <c r="N124" s="231"/>
      <c r="O124" s="231"/>
    </row>
    <row r="125" spans="1:17" ht="25">
      <c r="A125" s="241">
        <v>90</v>
      </c>
      <c r="B125" s="242" t="s">
        <v>305</v>
      </c>
      <c r="C125" s="243" t="s">
        <v>248</v>
      </c>
      <c r="D125" s="239">
        <v>417.92</v>
      </c>
      <c r="E125" s="244"/>
      <c r="F125" s="234"/>
      <c r="G125" s="231"/>
      <c r="H125" s="234"/>
      <c r="I125" s="245"/>
      <c r="J125" s="234"/>
      <c r="K125" s="231"/>
      <c r="L125" s="231"/>
      <c r="M125" s="231"/>
      <c r="N125" s="231"/>
      <c r="O125" s="231"/>
    </row>
    <row r="126" spans="1:17" ht="25">
      <c r="A126" s="241">
        <v>91</v>
      </c>
      <c r="B126" s="242" t="s">
        <v>306</v>
      </c>
      <c r="C126" s="243" t="s">
        <v>248</v>
      </c>
      <c r="D126" s="239">
        <v>34.880000000000003</v>
      </c>
      <c r="E126" s="244"/>
      <c r="F126" s="234"/>
      <c r="G126" s="231"/>
      <c r="H126" s="234"/>
      <c r="I126" s="245"/>
      <c r="J126" s="234"/>
      <c r="K126" s="231"/>
      <c r="L126" s="231"/>
      <c r="M126" s="231"/>
      <c r="N126" s="231"/>
      <c r="O126" s="231"/>
    </row>
    <row r="127" spans="1:17" ht="25">
      <c r="A127" s="241">
        <v>92</v>
      </c>
      <c r="B127" s="242" t="s">
        <v>307</v>
      </c>
      <c r="C127" s="243" t="s">
        <v>248</v>
      </c>
      <c r="D127" s="239">
        <v>36.880000000000003</v>
      </c>
      <c r="E127" s="244"/>
      <c r="F127" s="234"/>
      <c r="G127" s="231"/>
      <c r="H127" s="234"/>
      <c r="I127" s="245"/>
      <c r="J127" s="234"/>
      <c r="K127" s="231"/>
      <c r="L127" s="231"/>
      <c r="M127" s="231"/>
      <c r="N127" s="231"/>
      <c r="O127" s="231"/>
    </row>
    <row r="128" spans="1:17" ht="25">
      <c r="A128" s="241">
        <v>93</v>
      </c>
      <c r="B128" s="242" t="s">
        <v>308</v>
      </c>
      <c r="C128" s="243" t="s">
        <v>248</v>
      </c>
      <c r="D128" s="239">
        <v>158.4</v>
      </c>
      <c r="E128" s="244"/>
      <c r="F128" s="234"/>
      <c r="G128" s="231"/>
      <c r="H128" s="234"/>
      <c r="I128" s="245"/>
      <c r="J128" s="234"/>
      <c r="K128" s="231"/>
      <c r="L128" s="231"/>
      <c r="M128" s="231"/>
      <c r="N128" s="231"/>
      <c r="O128" s="231"/>
    </row>
    <row r="129" spans="1:17" ht="25">
      <c r="A129" s="241">
        <v>94</v>
      </c>
      <c r="B129" s="242" t="s">
        <v>284</v>
      </c>
      <c r="C129" s="243" t="s">
        <v>248</v>
      </c>
      <c r="D129" s="239">
        <v>38.4</v>
      </c>
      <c r="E129" s="244"/>
      <c r="F129" s="234"/>
      <c r="G129" s="231"/>
      <c r="H129" s="234"/>
      <c r="I129" s="245"/>
      <c r="J129" s="234"/>
      <c r="K129" s="231"/>
      <c r="L129" s="231"/>
      <c r="M129" s="231"/>
      <c r="N129" s="231"/>
      <c r="O129" s="231"/>
    </row>
    <row r="130" spans="1:17" ht="25">
      <c r="A130" s="241">
        <v>95</v>
      </c>
      <c r="B130" s="242" t="s">
        <v>310</v>
      </c>
      <c r="C130" s="243" t="s">
        <v>248</v>
      </c>
      <c r="D130" s="239">
        <v>36.880000000000003</v>
      </c>
      <c r="E130" s="244"/>
      <c r="F130" s="234"/>
      <c r="G130" s="231"/>
      <c r="H130" s="234"/>
      <c r="I130" s="245"/>
      <c r="J130" s="234"/>
      <c r="K130" s="231"/>
      <c r="L130" s="231"/>
      <c r="M130" s="231"/>
      <c r="N130" s="231"/>
      <c r="O130" s="231"/>
    </row>
    <row r="131" spans="1:17" s="28" customFormat="1" ht="37.5">
      <c r="A131" s="241">
        <v>96</v>
      </c>
      <c r="B131" s="161" t="s">
        <v>309</v>
      </c>
      <c r="C131" s="216" t="s">
        <v>104</v>
      </c>
      <c r="D131" s="151">
        <v>64</v>
      </c>
      <c r="E131" s="230"/>
      <c r="F131" s="234"/>
      <c r="G131" s="232"/>
      <c r="H131" s="231"/>
      <c r="I131" s="233"/>
      <c r="J131" s="234"/>
      <c r="K131" s="231"/>
      <c r="L131" s="231"/>
      <c r="M131" s="231"/>
      <c r="N131" s="231"/>
      <c r="O131" s="231"/>
    </row>
    <row r="132" spans="1:17" s="49" customFormat="1" ht="25">
      <c r="A132" s="241">
        <v>97</v>
      </c>
      <c r="B132" s="246" t="s">
        <v>282</v>
      </c>
      <c r="C132" s="243" t="s">
        <v>123</v>
      </c>
      <c r="D132" s="247">
        <f>SUM(D121:D130)*29/1000</f>
        <v>194.29536000000002</v>
      </c>
      <c r="E132" s="248"/>
      <c r="F132" s="234"/>
      <c r="G132" s="231"/>
      <c r="H132" s="234"/>
      <c r="I132" s="232"/>
      <c r="J132" s="234"/>
      <c r="K132" s="231"/>
      <c r="L132" s="231"/>
      <c r="M132" s="231"/>
      <c r="N132" s="231"/>
      <c r="O132" s="231"/>
      <c r="Q132" s="249"/>
    </row>
    <row r="133" spans="1:17" s="28" customFormat="1" ht="13">
      <c r="A133" s="119"/>
      <c r="B133" s="223" t="s">
        <v>311</v>
      </c>
      <c r="C133" s="127"/>
      <c r="D133" s="154"/>
      <c r="E133" s="230"/>
      <c r="F133" s="234"/>
      <c r="G133" s="232"/>
      <c r="H133" s="231"/>
      <c r="I133" s="233"/>
      <c r="J133" s="234"/>
      <c r="K133" s="231"/>
      <c r="L133" s="231"/>
      <c r="M133" s="231"/>
      <c r="N133" s="231"/>
      <c r="O133" s="231"/>
    </row>
    <row r="134" spans="1:17" ht="25">
      <c r="A134" s="241">
        <v>98</v>
      </c>
      <c r="B134" s="242" t="s">
        <v>312</v>
      </c>
      <c r="C134" s="243" t="s">
        <v>248</v>
      </c>
      <c r="D134" s="239">
        <v>6313.6</v>
      </c>
      <c r="E134" s="244"/>
      <c r="F134" s="234"/>
      <c r="G134" s="231"/>
      <c r="H134" s="234"/>
      <c r="I134" s="245"/>
      <c r="J134" s="234"/>
      <c r="K134" s="231"/>
      <c r="L134" s="231"/>
      <c r="M134" s="231"/>
      <c r="N134" s="231"/>
      <c r="O134" s="231"/>
    </row>
    <row r="135" spans="1:17" ht="25">
      <c r="A135" s="241">
        <v>99</v>
      </c>
      <c r="B135" s="242" t="s">
        <v>313</v>
      </c>
      <c r="C135" s="243" t="s">
        <v>248</v>
      </c>
      <c r="D135" s="239">
        <v>409.6</v>
      </c>
      <c r="E135" s="244"/>
      <c r="F135" s="234"/>
      <c r="G135" s="231"/>
      <c r="H135" s="234"/>
      <c r="I135" s="245"/>
      <c r="J135" s="234"/>
      <c r="K135" s="231"/>
      <c r="L135" s="231"/>
      <c r="M135" s="231"/>
      <c r="N135" s="231"/>
      <c r="O135" s="231"/>
    </row>
    <row r="136" spans="1:17" ht="25">
      <c r="A136" s="241">
        <v>100</v>
      </c>
      <c r="B136" s="242" t="s">
        <v>284</v>
      </c>
      <c r="C136" s="243" t="s">
        <v>248</v>
      </c>
      <c r="D136" s="239">
        <v>38.4</v>
      </c>
      <c r="E136" s="244"/>
      <c r="F136" s="234"/>
      <c r="G136" s="231"/>
      <c r="H136" s="234"/>
      <c r="I136" s="245"/>
      <c r="J136" s="234"/>
      <c r="K136" s="231"/>
      <c r="L136" s="231"/>
      <c r="M136" s="231"/>
      <c r="N136" s="231"/>
      <c r="O136" s="231"/>
    </row>
    <row r="137" spans="1:17" ht="25">
      <c r="A137" s="241">
        <v>101</v>
      </c>
      <c r="B137" s="242" t="s">
        <v>314</v>
      </c>
      <c r="C137" s="243" t="s">
        <v>248</v>
      </c>
      <c r="D137" s="239">
        <v>158.4</v>
      </c>
      <c r="E137" s="244"/>
      <c r="F137" s="234"/>
      <c r="G137" s="231"/>
      <c r="H137" s="234"/>
      <c r="I137" s="245"/>
      <c r="J137" s="234"/>
      <c r="K137" s="231"/>
      <c r="L137" s="231"/>
      <c r="M137" s="231"/>
      <c r="N137" s="231"/>
      <c r="O137" s="231"/>
    </row>
    <row r="138" spans="1:17" ht="25">
      <c r="A138" s="241">
        <v>102</v>
      </c>
      <c r="B138" s="242" t="s">
        <v>315</v>
      </c>
      <c r="C138" s="243" t="s">
        <v>248</v>
      </c>
      <c r="D138" s="239">
        <v>4.16</v>
      </c>
      <c r="E138" s="244"/>
      <c r="F138" s="234"/>
      <c r="G138" s="231"/>
      <c r="H138" s="234"/>
      <c r="I138" s="245"/>
      <c r="J138" s="234"/>
      <c r="K138" s="231"/>
      <c r="L138" s="231"/>
      <c r="M138" s="231"/>
      <c r="N138" s="231"/>
      <c r="O138" s="231"/>
    </row>
    <row r="139" spans="1:17" s="49" customFormat="1" ht="25">
      <c r="A139" s="241">
        <v>103</v>
      </c>
      <c r="B139" s="246" t="s">
        <v>282</v>
      </c>
      <c r="C139" s="243" t="s">
        <v>123</v>
      </c>
      <c r="D139" s="247">
        <f>SUM(D134:D138)*29/1000</f>
        <v>200.80063999999999</v>
      </c>
      <c r="E139" s="248"/>
      <c r="F139" s="234"/>
      <c r="G139" s="231"/>
      <c r="H139" s="234"/>
      <c r="I139" s="232"/>
      <c r="J139" s="234"/>
      <c r="K139" s="231"/>
      <c r="L139" s="231"/>
      <c r="M139" s="231"/>
      <c r="N139" s="231"/>
      <c r="O139" s="231"/>
      <c r="Q139" s="249"/>
    </row>
    <row r="140" spans="1:17" s="28" customFormat="1" ht="13">
      <c r="A140" s="119"/>
      <c r="B140" s="223" t="s">
        <v>320</v>
      </c>
      <c r="C140" s="127"/>
      <c r="D140" s="154"/>
      <c r="E140" s="230"/>
      <c r="F140" s="234"/>
      <c r="G140" s="232"/>
      <c r="H140" s="231"/>
      <c r="I140" s="233"/>
      <c r="J140" s="234"/>
      <c r="K140" s="231"/>
      <c r="L140" s="231"/>
      <c r="M140" s="231"/>
      <c r="N140" s="231"/>
      <c r="O140" s="231"/>
    </row>
    <row r="141" spans="1:17" ht="25">
      <c r="A141" s="241">
        <v>104</v>
      </c>
      <c r="B141" s="242" t="s">
        <v>316</v>
      </c>
      <c r="C141" s="243" t="s">
        <v>248</v>
      </c>
      <c r="D141" s="240">
        <v>759.4</v>
      </c>
      <c r="E141" s="244"/>
      <c r="F141" s="234"/>
      <c r="G141" s="231"/>
      <c r="H141" s="234"/>
      <c r="I141" s="245"/>
      <c r="J141" s="234"/>
      <c r="K141" s="231"/>
      <c r="L141" s="231"/>
      <c r="M141" s="231"/>
      <c r="N141" s="231"/>
      <c r="O141" s="231"/>
    </row>
    <row r="142" spans="1:17" ht="25">
      <c r="A142" s="241">
        <v>105</v>
      </c>
      <c r="B142" s="242" t="s">
        <v>317</v>
      </c>
      <c r="C142" s="243" t="s">
        <v>248</v>
      </c>
      <c r="D142" s="239">
        <v>88.34</v>
      </c>
      <c r="E142" s="244"/>
      <c r="F142" s="234"/>
      <c r="G142" s="231"/>
      <c r="H142" s="234"/>
      <c r="I142" s="245"/>
      <c r="J142" s="234"/>
      <c r="K142" s="231"/>
      <c r="L142" s="231"/>
      <c r="M142" s="231"/>
      <c r="N142" s="231"/>
      <c r="O142" s="231"/>
    </row>
    <row r="143" spans="1:17" ht="25">
      <c r="A143" s="241">
        <v>106</v>
      </c>
      <c r="B143" s="242" t="s">
        <v>318</v>
      </c>
      <c r="C143" s="243" t="s">
        <v>248</v>
      </c>
      <c r="D143" s="239">
        <v>37.64</v>
      </c>
      <c r="E143" s="244"/>
      <c r="F143" s="234"/>
      <c r="G143" s="231"/>
      <c r="H143" s="234"/>
      <c r="I143" s="245"/>
      <c r="J143" s="234"/>
      <c r="K143" s="231"/>
      <c r="L143" s="231"/>
      <c r="M143" s="231"/>
      <c r="N143" s="231"/>
      <c r="O143" s="231"/>
    </row>
    <row r="144" spans="1:17" s="49" customFormat="1" ht="25">
      <c r="A144" s="241">
        <v>107</v>
      </c>
      <c r="B144" s="246" t="s">
        <v>282</v>
      </c>
      <c r="C144" s="243" t="s">
        <v>123</v>
      </c>
      <c r="D144" s="247">
        <f>SUM(D141:D143)*29/1000</f>
        <v>25.676020000000001</v>
      </c>
      <c r="E144" s="248"/>
      <c r="F144" s="234"/>
      <c r="G144" s="231"/>
      <c r="H144" s="234"/>
      <c r="I144" s="232"/>
      <c r="J144" s="234"/>
      <c r="K144" s="231"/>
      <c r="L144" s="231"/>
      <c r="M144" s="231"/>
      <c r="N144" s="231"/>
      <c r="O144" s="231"/>
      <c r="Q144" s="249"/>
    </row>
    <row r="145" spans="1:17" s="28" customFormat="1" ht="37.5">
      <c r="A145" s="241">
        <v>108</v>
      </c>
      <c r="B145" s="161" t="s">
        <v>287</v>
      </c>
      <c r="C145" s="216" t="s">
        <v>104</v>
      </c>
      <c r="D145" s="151">
        <v>48</v>
      </c>
      <c r="E145" s="230"/>
      <c r="F145" s="234"/>
      <c r="G145" s="232"/>
      <c r="H145" s="231"/>
      <c r="I145" s="233"/>
      <c r="J145" s="234"/>
      <c r="K145" s="231"/>
      <c r="L145" s="231"/>
      <c r="M145" s="231"/>
      <c r="N145" s="231"/>
      <c r="O145" s="231"/>
    </row>
    <row r="146" spans="1:17" s="28" customFormat="1" ht="13">
      <c r="A146" s="119"/>
      <c r="B146" s="223" t="s">
        <v>319</v>
      </c>
      <c r="C146" s="127"/>
      <c r="D146" s="154"/>
      <c r="E146" s="230"/>
      <c r="F146" s="234"/>
      <c r="G146" s="232"/>
      <c r="H146" s="231"/>
      <c r="I146" s="233"/>
      <c r="J146" s="234"/>
      <c r="K146" s="231"/>
      <c r="L146" s="231"/>
      <c r="M146" s="231"/>
      <c r="N146" s="231"/>
      <c r="O146" s="231"/>
    </row>
    <row r="147" spans="1:17" ht="25">
      <c r="A147" s="241">
        <v>109</v>
      </c>
      <c r="B147" s="242" t="s">
        <v>285</v>
      </c>
      <c r="C147" s="243" t="s">
        <v>248</v>
      </c>
      <c r="D147" s="240">
        <v>236.04</v>
      </c>
      <c r="E147" s="244"/>
      <c r="F147" s="234"/>
      <c r="G147" s="231"/>
      <c r="H147" s="234"/>
      <c r="I147" s="245"/>
      <c r="J147" s="234"/>
      <c r="K147" s="231"/>
      <c r="L147" s="231"/>
      <c r="M147" s="231"/>
      <c r="N147" s="231"/>
      <c r="O147" s="231"/>
    </row>
    <row r="148" spans="1:17" ht="25">
      <c r="A148" s="241">
        <v>110</v>
      </c>
      <c r="B148" s="242" t="s">
        <v>321</v>
      </c>
      <c r="C148" s="243" t="s">
        <v>248</v>
      </c>
      <c r="D148" s="240">
        <v>84.84</v>
      </c>
      <c r="E148" s="244"/>
      <c r="F148" s="234"/>
      <c r="G148" s="231"/>
      <c r="H148" s="234"/>
      <c r="I148" s="245"/>
      <c r="J148" s="234"/>
      <c r="K148" s="231"/>
      <c r="L148" s="231"/>
      <c r="M148" s="231"/>
      <c r="N148" s="231"/>
      <c r="O148" s="231"/>
    </row>
    <row r="149" spans="1:17" ht="25">
      <c r="A149" s="241">
        <v>111</v>
      </c>
      <c r="B149" s="242" t="s">
        <v>317</v>
      </c>
      <c r="C149" s="243" t="s">
        <v>248</v>
      </c>
      <c r="D149" s="239">
        <v>9.6</v>
      </c>
      <c r="E149" s="244"/>
      <c r="F149" s="234"/>
      <c r="G149" s="231"/>
      <c r="H149" s="234"/>
      <c r="I149" s="245"/>
      <c r="J149" s="234"/>
      <c r="K149" s="231"/>
      <c r="L149" s="231"/>
      <c r="M149" s="231"/>
      <c r="N149" s="231"/>
      <c r="O149" s="231"/>
    </row>
    <row r="150" spans="1:17" ht="25">
      <c r="A150" s="241">
        <v>112</v>
      </c>
      <c r="B150" s="242" t="s">
        <v>286</v>
      </c>
      <c r="C150" s="243" t="s">
        <v>248</v>
      </c>
      <c r="D150" s="239">
        <v>7.68</v>
      </c>
      <c r="E150" s="244"/>
      <c r="F150" s="234"/>
      <c r="G150" s="231"/>
      <c r="H150" s="234"/>
      <c r="I150" s="245"/>
      <c r="J150" s="234"/>
      <c r="K150" s="231"/>
      <c r="L150" s="231"/>
      <c r="M150" s="231"/>
      <c r="N150" s="231"/>
      <c r="O150" s="231"/>
    </row>
    <row r="151" spans="1:17" s="49" customFormat="1" ht="25">
      <c r="A151" s="241">
        <v>113</v>
      </c>
      <c r="B151" s="246" t="s">
        <v>282</v>
      </c>
      <c r="C151" s="243" t="s">
        <v>123</v>
      </c>
      <c r="D151" s="247">
        <f>SUM(D147:D150)*29/1000</f>
        <v>9.8066400000000016</v>
      </c>
      <c r="E151" s="248"/>
      <c r="F151" s="234"/>
      <c r="G151" s="231"/>
      <c r="H151" s="234"/>
      <c r="I151" s="232"/>
      <c r="J151" s="234"/>
      <c r="K151" s="231"/>
      <c r="L151" s="231"/>
      <c r="M151" s="231"/>
      <c r="N151" s="231"/>
      <c r="O151" s="231"/>
      <c r="Q151" s="249"/>
    </row>
    <row r="152" spans="1:17" s="28" customFormat="1" ht="37.5">
      <c r="A152" s="241">
        <v>114</v>
      </c>
      <c r="B152" s="161" t="s">
        <v>287</v>
      </c>
      <c r="C152" s="216" t="s">
        <v>104</v>
      </c>
      <c r="D152" s="151">
        <v>8</v>
      </c>
      <c r="E152" s="230"/>
      <c r="F152" s="234"/>
      <c r="G152" s="232"/>
      <c r="H152" s="231"/>
      <c r="I152" s="233"/>
      <c r="J152" s="234"/>
      <c r="K152" s="231"/>
      <c r="L152" s="231"/>
      <c r="M152" s="231"/>
      <c r="N152" s="231"/>
      <c r="O152" s="231"/>
    </row>
    <row r="153" spans="1:17" s="28" customFormat="1" ht="13">
      <c r="A153" s="119"/>
      <c r="B153" s="223" t="s">
        <v>322</v>
      </c>
      <c r="C153" s="127"/>
      <c r="D153" s="154"/>
      <c r="E153" s="230"/>
      <c r="F153" s="234"/>
      <c r="G153" s="232"/>
      <c r="H153" s="231"/>
      <c r="I153" s="233"/>
      <c r="J153" s="234"/>
      <c r="K153" s="231"/>
      <c r="L153" s="231"/>
      <c r="M153" s="231"/>
      <c r="N153" s="231"/>
      <c r="O153" s="231"/>
    </row>
    <row r="154" spans="1:17" ht="25">
      <c r="A154" s="241">
        <v>115</v>
      </c>
      <c r="B154" s="242" t="s">
        <v>316</v>
      </c>
      <c r="C154" s="243" t="s">
        <v>248</v>
      </c>
      <c r="D154" s="240">
        <v>465.92</v>
      </c>
      <c r="E154" s="244"/>
      <c r="F154" s="234"/>
      <c r="G154" s="231"/>
      <c r="H154" s="234"/>
      <c r="I154" s="245"/>
      <c r="J154" s="234"/>
      <c r="K154" s="231"/>
      <c r="L154" s="231"/>
      <c r="M154" s="231"/>
      <c r="N154" s="231"/>
      <c r="O154" s="231"/>
    </row>
    <row r="155" spans="1:17" ht="25">
      <c r="A155" s="241">
        <v>116</v>
      </c>
      <c r="B155" s="242" t="s">
        <v>318</v>
      </c>
      <c r="C155" s="243" t="s">
        <v>248</v>
      </c>
      <c r="D155" s="239">
        <v>18.82</v>
      </c>
      <c r="E155" s="244"/>
      <c r="F155" s="234"/>
      <c r="G155" s="231"/>
      <c r="H155" s="234"/>
      <c r="I155" s="245"/>
      <c r="J155" s="234"/>
      <c r="K155" s="231"/>
      <c r="L155" s="231"/>
      <c r="M155" s="231"/>
      <c r="N155" s="231"/>
      <c r="O155" s="231"/>
    </row>
    <row r="156" spans="1:17" ht="25">
      <c r="A156" s="241">
        <v>117</v>
      </c>
      <c r="B156" s="242" t="s">
        <v>317</v>
      </c>
      <c r="C156" s="243" t="s">
        <v>248</v>
      </c>
      <c r="D156" s="239">
        <v>43.02</v>
      </c>
      <c r="E156" s="244"/>
      <c r="F156" s="234"/>
      <c r="G156" s="231"/>
      <c r="H156" s="234"/>
      <c r="I156" s="245"/>
      <c r="J156" s="234"/>
      <c r="K156" s="231"/>
      <c r="L156" s="231"/>
      <c r="M156" s="231"/>
      <c r="N156" s="231"/>
      <c r="O156" s="231"/>
    </row>
    <row r="157" spans="1:17" ht="25">
      <c r="A157" s="241">
        <v>118</v>
      </c>
      <c r="B157" s="242" t="s">
        <v>323</v>
      </c>
      <c r="C157" s="243" t="s">
        <v>248</v>
      </c>
      <c r="D157" s="239">
        <v>5.38</v>
      </c>
      <c r="E157" s="244"/>
      <c r="F157" s="234"/>
      <c r="G157" s="231"/>
      <c r="H157" s="234"/>
      <c r="I157" s="245"/>
      <c r="J157" s="234"/>
      <c r="K157" s="231"/>
      <c r="L157" s="231"/>
      <c r="M157" s="231"/>
      <c r="N157" s="231"/>
      <c r="O157" s="231"/>
    </row>
    <row r="158" spans="1:17" s="28" customFormat="1" ht="37.5">
      <c r="A158" s="241">
        <v>119</v>
      </c>
      <c r="B158" s="161" t="s">
        <v>287</v>
      </c>
      <c r="C158" s="216" t="s">
        <v>104</v>
      </c>
      <c r="D158" s="151">
        <v>24</v>
      </c>
      <c r="E158" s="230"/>
      <c r="F158" s="234"/>
      <c r="G158" s="232"/>
      <c r="H158" s="231"/>
      <c r="I158" s="233"/>
      <c r="J158" s="234"/>
      <c r="K158" s="231"/>
      <c r="L158" s="231"/>
      <c r="M158" s="231"/>
      <c r="N158" s="231"/>
      <c r="O158" s="231"/>
    </row>
    <row r="159" spans="1:17" s="28" customFormat="1" ht="13">
      <c r="A159" s="119"/>
      <c r="B159" s="223" t="s">
        <v>324</v>
      </c>
      <c r="C159" s="127"/>
      <c r="D159" s="154"/>
      <c r="E159" s="230"/>
      <c r="F159" s="234"/>
      <c r="G159" s="232"/>
      <c r="H159" s="231"/>
      <c r="I159" s="233"/>
      <c r="J159" s="234"/>
      <c r="K159" s="231"/>
      <c r="L159" s="231"/>
      <c r="M159" s="231"/>
      <c r="N159" s="231"/>
      <c r="O159" s="231"/>
    </row>
    <row r="160" spans="1:17" s="28" customFormat="1" ht="25">
      <c r="A160" s="119">
        <v>120</v>
      </c>
      <c r="B160" s="152" t="s">
        <v>327</v>
      </c>
      <c r="C160" s="243" t="s">
        <v>104</v>
      </c>
      <c r="D160" s="247">
        <v>1</v>
      </c>
      <c r="E160" s="248"/>
      <c r="F160" s="234"/>
      <c r="G160" s="231"/>
      <c r="H160" s="234"/>
      <c r="I160" s="232"/>
      <c r="J160" s="234"/>
      <c r="K160" s="231"/>
      <c r="L160" s="231"/>
      <c r="M160" s="231"/>
      <c r="N160" s="231"/>
      <c r="O160" s="231"/>
    </row>
    <row r="161" spans="1:15" s="28" customFormat="1" ht="14.5">
      <c r="A161" s="119">
        <v>121</v>
      </c>
      <c r="B161" s="152" t="s">
        <v>325</v>
      </c>
      <c r="C161" s="216" t="s">
        <v>106</v>
      </c>
      <c r="D161" s="236">
        <v>0.05</v>
      </c>
      <c r="E161" s="230"/>
      <c r="F161" s="234"/>
      <c r="G161" s="232"/>
      <c r="H161" s="231"/>
      <c r="I161" s="233"/>
      <c r="J161" s="234"/>
      <c r="K161" s="231"/>
      <c r="L161" s="231"/>
      <c r="M161" s="231"/>
      <c r="N161" s="231"/>
      <c r="O161" s="231"/>
    </row>
    <row r="162" spans="1:15" s="28" customFormat="1" ht="13">
      <c r="A162" s="119"/>
      <c r="B162" s="223" t="s">
        <v>326</v>
      </c>
      <c r="C162" s="127"/>
      <c r="D162" s="154"/>
      <c r="E162" s="230"/>
      <c r="F162" s="234"/>
      <c r="G162" s="232"/>
      <c r="H162" s="231"/>
      <c r="I162" s="233"/>
      <c r="J162" s="234"/>
      <c r="K162" s="231"/>
      <c r="L162" s="231"/>
      <c r="M162" s="231"/>
      <c r="N162" s="231"/>
      <c r="O162" s="231"/>
    </row>
    <row r="163" spans="1:15" s="28" customFormat="1" ht="25">
      <c r="A163" s="119">
        <v>122</v>
      </c>
      <c r="B163" s="152" t="s">
        <v>328</v>
      </c>
      <c r="C163" s="243" t="s">
        <v>104</v>
      </c>
      <c r="D163" s="247">
        <v>1</v>
      </c>
      <c r="E163" s="248"/>
      <c r="F163" s="234"/>
      <c r="G163" s="231"/>
      <c r="H163" s="234"/>
      <c r="I163" s="232"/>
      <c r="J163" s="234"/>
      <c r="K163" s="231"/>
      <c r="L163" s="231"/>
      <c r="M163" s="231"/>
      <c r="N163" s="231"/>
      <c r="O163" s="231"/>
    </row>
    <row r="164" spans="1:15" s="28" customFormat="1" ht="13">
      <c r="A164" s="119"/>
      <c r="B164" s="223" t="s">
        <v>329</v>
      </c>
      <c r="C164" s="127"/>
      <c r="D164" s="154"/>
      <c r="E164" s="230"/>
      <c r="F164" s="234"/>
      <c r="G164" s="232"/>
      <c r="H164" s="231"/>
      <c r="I164" s="233"/>
      <c r="J164" s="234"/>
      <c r="K164" s="231"/>
      <c r="L164" s="231"/>
      <c r="M164" s="231"/>
      <c r="N164" s="231"/>
      <c r="O164" s="231"/>
    </row>
    <row r="165" spans="1:15" s="28" customFormat="1" ht="50">
      <c r="A165" s="150">
        <v>123</v>
      </c>
      <c r="B165" s="161" t="s">
        <v>330</v>
      </c>
      <c r="C165" s="216" t="s">
        <v>331</v>
      </c>
      <c r="D165" s="151">
        <v>600</v>
      </c>
      <c r="E165" s="230"/>
      <c r="F165" s="234"/>
      <c r="G165" s="232"/>
      <c r="H165" s="231"/>
      <c r="I165" s="233"/>
      <c r="J165" s="234"/>
      <c r="K165" s="231"/>
      <c r="L165" s="231"/>
      <c r="M165" s="231"/>
      <c r="N165" s="231"/>
      <c r="O165" s="231"/>
    </row>
    <row r="166" spans="1:15" s="159" customFormat="1" ht="25">
      <c r="A166" s="155" t="s">
        <v>332</v>
      </c>
      <c r="B166" s="156" t="s">
        <v>333</v>
      </c>
      <c r="C166" s="216" t="s">
        <v>57</v>
      </c>
      <c r="D166" s="158">
        <v>39.15</v>
      </c>
      <c r="E166" s="230"/>
      <c r="F166" s="234"/>
      <c r="G166" s="232"/>
      <c r="H166" s="231"/>
      <c r="I166" s="233"/>
      <c r="J166" s="234"/>
      <c r="K166" s="231"/>
      <c r="L166" s="231"/>
      <c r="M166" s="231"/>
      <c r="N166" s="231"/>
      <c r="O166" s="231"/>
    </row>
    <row r="167" spans="1:15" s="159" customFormat="1" ht="25">
      <c r="A167" s="150">
        <v>124</v>
      </c>
      <c r="B167" s="156" t="s">
        <v>334</v>
      </c>
      <c r="C167" s="216" t="s">
        <v>57</v>
      </c>
      <c r="D167" s="158">
        <v>109</v>
      </c>
      <c r="E167" s="230"/>
      <c r="F167" s="234"/>
      <c r="G167" s="232"/>
      <c r="H167" s="231"/>
      <c r="I167" s="233"/>
      <c r="J167" s="234"/>
      <c r="K167" s="231"/>
      <c r="L167" s="231"/>
      <c r="M167" s="231"/>
      <c r="N167" s="231"/>
      <c r="O167" s="231"/>
    </row>
    <row r="168" spans="1:15" s="159" customFormat="1" ht="25">
      <c r="A168" s="155" t="s">
        <v>343</v>
      </c>
      <c r="B168" s="156" t="s">
        <v>335</v>
      </c>
      <c r="C168" s="216" t="s">
        <v>57</v>
      </c>
      <c r="D168" s="158">
        <v>39.15</v>
      </c>
      <c r="E168" s="230"/>
      <c r="F168" s="234"/>
      <c r="G168" s="232"/>
      <c r="H168" s="231"/>
      <c r="I168" s="233"/>
      <c r="J168" s="234"/>
      <c r="K168" s="231"/>
      <c r="L168" s="231"/>
      <c r="M168" s="231"/>
      <c r="N168" s="231"/>
      <c r="O168" s="231"/>
    </row>
    <row r="169" spans="1:15" s="159" customFormat="1" ht="25">
      <c r="A169" s="150">
        <v>125</v>
      </c>
      <c r="B169" s="156" t="s">
        <v>336</v>
      </c>
      <c r="C169" s="216" t="s">
        <v>57</v>
      </c>
      <c r="D169" s="158">
        <v>18</v>
      </c>
      <c r="E169" s="230"/>
      <c r="F169" s="234"/>
      <c r="G169" s="232"/>
      <c r="H169" s="231"/>
      <c r="I169" s="233"/>
      <c r="J169" s="234"/>
      <c r="K169" s="231"/>
      <c r="L169" s="231"/>
      <c r="M169" s="231"/>
      <c r="N169" s="231"/>
      <c r="O169" s="231"/>
    </row>
    <row r="170" spans="1:15" s="159" customFormat="1" ht="25">
      <c r="A170" s="155" t="s">
        <v>344</v>
      </c>
      <c r="B170" s="156" t="s">
        <v>337</v>
      </c>
      <c r="C170" s="216" t="s">
        <v>57</v>
      </c>
      <c r="D170" s="158">
        <v>11.05</v>
      </c>
      <c r="E170" s="230"/>
      <c r="F170" s="234"/>
      <c r="G170" s="232"/>
      <c r="H170" s="231"/>
      <c r="I170" s="233"/>
      <c r="J170" s="234"/>
      <c r="K170" s="231"/>
      <c r="L170" s="231"/>
      <c r="M170" s="231"/>
      <c r="N170" s="231"/>
      <c r="O170" s="231"/>
    </row>
    <row r="171" spans="1:15" s="159" customFormat="1" ht="25">
      <c r="A171" s="150">
        <v>126</v>
      </c>
      <c r="B171" s="156" t="s">
        <v>338</v>
      </c>
      <c r="C171" s="216" t="s">
        <v>57</v>
      </c>
      <c r="D171" s="158">
        <v>92</v>
      </c>
      <c r="E171" s="230"/>
      <c r="F171" s="234"/>
      <c r="G171" s="232"/>
      <c r="H171" s="231"/>
      <c r="I171" s="233"/>
      <c r="J171" s="234"/>
      <c r="K171" s="231"/>
      <c r="L171" s="231"/>
      <c r="M171" s="231"/>
      <c r="N171" s="231"/>
      <c r="O171" s="231"/>
    </row>
    <row r="172" spans="1:15" s="159" customFormat="1" ht="25">
      <c r="A172" s="155" t="s">
        <v>345</v>
      </c>
      <c r="B172" s="156" t="s">
        <v>339</v>
      </c>
      <c r="C172" s="216" t="s">
        <v>57</v>
      </c>
      <c r="D172" s="158">
        <v>38</v>
      </c>
      <c r="E172" s="230"/>
      <c r="F172" s="234"/>
      <c r="G172" s="232"/>
      <c r="H172" s="231"/>
      <c r="I172" s="233"/>
      <c r="J172" s="234"/>
      <c r="K172" s="231"/>
      <c r="L172" s="231"/>
      <c r="M172" s="231"/>
      <c r="N172" s="231"/>
      <c r="O172" s="231"/>
    </row>
    <row r="173" spans="1:15" s="159" customFormat="1" ht="37.5">
      <c r="A173" s="150">
        <v>127</v>
      </c>
      <c r="B173" s="156" t="s">
        <v>340</v>
      </c>
      <c r="C173" s="216" t="s">
        <v>57</v>
      </c>
      <c r="D173" s="158">
        <v>39.15</v>
      </c>
      <c r="E173" s="230"/>
      <c r="F173" s="234"/>
      <c r="G173" s="232"/>
      <c r="H173" s="231"/>
      <c r="I173" s="233"/>
      <c r="J173" s="234"/>
      <c r="K173" s="231"/>
      <c r="L173" s="231"/>
      <c r="M173" s="231"/>
      <c r="N173" s="231"/>
      <c r="O173" s="231"/>
    </row>
    <row r="174" spans="1:15" s="159" customFormat="1" ht="50">
      <c r="A174" s="155" t="s">
        <v>346</v>
      </c>
      <c r="B174" s="156" t="s">
        <v>341</v>
      </c>
      <c r="C174" s="216" t="s">
        <v>104</v>
      </c>
      <c r="D174" s="158">
        <v>3</v>
      </c>
      <c r="E174" s="230"/>
      <c r="F174" s="234"/>
      <c r="G174" s="232"/>
      <c r="H174" s="231"/>
      <c r="I174" s="233"/>
      <c r="J174" s="234"/>
      <c r="K174" s="231"/>
      <c r="L174" s="231"/>
      <c r="M174" s="231"/>
      <c r="N174" s="231"/>
      <c r="O174" s="231"/>
    </row>
    <row r="175" spans="1:15" s="159" customFormat="1" ht="25">
      <c r="A175" s="150">
        <v>128</v>
      </c>
      <c r="B175" s="156" t="s">
        <v>342</v>
      </c>
      <c r="C175" s="216" t="s">
        <v>104</v>
      </c>
      <c r="D175" s="158">
        <v>1</v>
      </c>
      <c r="E175" s="230"/>
      <c r="F175" s="234"/>
      <c r="G175" s="232"/>
      <c r="H175" s="231"/>
      <c r="I175" s="233"/>
      <c r="J175" s="234"/>
      <c r="K175" s="231"/>
      <c r="L175" s="231"/>
      <c r="M175" s="231"/>
      <c r="N175" s="231"/>
      <c r="O175" s="231"/>
    </row>
    <row r="176" spans="1:15" s="159" customFormat="1" ht="26">
      <c r="A176" s="274"/>
      <c r="B176" s="223" t="s">
        <v>388</v>
      </c>
      <c r="C176" s="275"/>
      <c r="D176" s="276"/>
      <c r="E176" s="277"/>
      <c r="F176" s="278"/>
      <c r="G176" s="279"/>
      <c r="H176" s="280"/>
      <c r="I176" s="281"/>
      <c r="J176" s="278"/>
      <c r="K176" s="281"/>
      <c r="L176" s="280"/>
      <c r="M176" s="281"/>
      <c r="N176" s="280"/>
      <c r="O176" s="280"/>
    </row>
    <row r="177" spans="1:15" s="159" customFormat="1" ht="62.5">
      <c r="A177" s="274">
        <v>129</v>
      </c>
      <c r="B177" s="156" t="s">
        <v>389</v>
      </c>
      <c r="C177" s="216" t="s">
        <v>104</v>
      </c>
      <c r="D177" s="158">
        <v>1</v>
      </c>
      <c r="E177" s="277"/>
      <c r="F177" s="278"/>
      <c r="G177" s="279"/>
      <c r="H177" s="280"/>
      <c r="I177" s="281"/>
      <c r="J177" s="278"/>
      <c r="K177" s="281"/>
      <c r="L177" s="280"/>
      <c r="M177" s="281"/>
      <c r="N177" s="280"/>
      <c r="O177" s="280"/>
    </row>
    <row r="178" spans="1:15" s="130" customFormat="1" ht="13">
      <c r="A178" s="175"/>
      <c r="B178" s="176"/>
      <c r="C178" s="177"/>
      <c r="D178" s="178"/>
      <c r="E178" s="179"/>
      <c r="F178" s="180"/>
      <c r="G178" s="181"/>
      <c r="H178" s="181"/>
      <c r="I178" s="182"/>
      <c r="J178" s="181"/>
      <c r="K178" s="183"/>
      <c r="L178" s="184"/>
      <c r="M178" s="183"/>
      <c r="N178" s="184"/>
      <c r="O178" s="184"/>
    </row>
    <row r="179" spans="1:15" s="28" customFormat="1" ht="13">
      <c r="A179" s="131"/>
      <c r="B179" s="132"/>
      <c r="C179" s="133"/>
      <c r="D179" s="134"/>
      <c r="E179" s="134"/>
      <c r="F179" s="135"/>
      <c r="G179" s="136"/>
      <c r="H179" s="136"/>
      <c r="I179" s="136"/>
      <c r="J179" s="137" t="s">
        <v>38</v>
      </c>
      <c r="K179" s="138"/>
      <c r="L179" s="138"/>
      <c r="M179" s="138"/>
      <c r="N179" s="138"/>
      <c r="O179" s="138"/>
    </row>
    <row r="180" spans="1:15" ht="13">
      <c r="J180" s="185"/>
      <c r="K180" s="186"/>
      <c r="L180" s="186"/>
      <c r="M180" s="186"/>
      <c r="N180" s="186"/>
      <c r="O180" s="187"/>
    </row>
    <row r="181" spans="1:15">
      <c r="A181" s="269" t="s">
        <v>379</v>
      </c>
      <c r="B181" s="1"/>
      <c r="C181" s="2"/>
      <c r="D181" s="3"/>
      <c r="E181" s="3"/>
      <c r="F181" s="4"/>
      <c r="G181" s="6"/>
      <c r="H181" s="6"/>
      <c r="I181" s="6"/>
      <c r="J181" s="6"/>
      <c r="K181" s="6"/>
      <c r="L181" s="6"/>
      <c r="M181" s="6"/>
      <c r="N181" s="6"/>
      <c r="O181" s="6"/>
    </row>
    <row r="182" spans="1:15">
      <c r="A182" s="269" t="s">
        <v>380</v>
      </c>
      <c r="B182" s="1"/>
      <c r="C182" s="2"/>
      <c r="D182" s="3"/>
      <c r="E182" s="3"/>
      <c r="F182" s="4"/>
      <c r="G182" s="6"/>
      <c r="H182" s="6"/>
      <c r="I182" s="6"/>
      <c r="J182" s="6"/>
      <c r="K182" s="6"/>
      <c r="L182" s="6"/>
      <c r="M182" s="6"/>
      <c r="N182" s="6"/>
      <c r="O182" s="6"/>
    </row>
    <row r="183" spans="1:15">
      <c r="A183" s="269" t="s">
        <v>381</v>
      </c>
      <c r="B183" s="1"/>
      <c r="C183" s="2"/>
      <c r="D183" s="3"/>
      <c r="E183" s="3"/>
      <c r="F183" s="4"/>
      <c r="G183" s="6"/>
      <c r="H183" s="6"/>
      <c r="I183" s="6"/>
      <c r="J183" s="6"/>
      <c r="K183" s="6"/>
      <c r="L183" s="6"/>
      <c r="M183" s="6"/>
      <c r="N183" s="6"/>
      <c r="O183" s="6"/>
    </row>
    <row r="184" spans="1:15">
      <c r="A184" s="270" t="s">
        <v>382</v>
      </c>
      <c r="B184" s="1"/>
      <c r="C184" s="2"/>
      <c r="D184" s="3"/>
      <c r="E184" s="271"/>
      <c r="F184" s="4"/>
      <c r="G184" s="6"/>
      <c r="H184" s="6"/>
      <c r="I184" s="6"/>
      <c r="J184" s="6"/>
      <c r="K184" s="6"/>
      <c r="L184" s="6"/>
      <c r="M184" s="6"/>
      <c r="N184" s="6"/>
      <c r="O184" s="6"/>
    </row>
    <row r="185" spans="1:15">
      <c r="A185" s="272" t="s">
        <v>383</v>
      </c>
      <c r="B185" s="1"/>
      <c r="C185" s="2"/>
      <c r="D185" s="3"/>
      <c r="E185" s="3"/>
      <c r="F185" s="4"/>
      <c r="G185" s="6"/>
      <c r="H185" s="6"/>
      <c r="I185" s="6"/>
      <c r="J185" s="6"/>
      <c r="K185" s="6"/>
      <c r="L185" s="6"/>
      <c r="M185" s="6"/>
      <c r="N185" s="6"/>
      <c r="O185" s="6"/>
    </row>
    <row r="186" spans="1:15">
      <c r="A186" s="272" t="s">
        <v>384</v>
      </c>
      <c r="B186" s="1"/>
      <c r="C186" s="2"/>
      <c r="D186" s="3"/>
      <c r="E186" s="3"/>
      <c r="F186" s="4"/>
      <c r="G186" s="6"/>
      <c r="H186" s="6"/>
      <c r="I186" s="6"/>
      <c r="J186" s="6"/>
      <c r="K186" s="6"/>
      <c r="L186" s="6"/>
      <c r="M186" s="6"/>
      <c r="N186" s="6"/>
      <c r="O186" s="6"/>
    </row>
    <row r="187" spans="1:15">
      <c r="A187" s="271" t="s">
        <v>385</v>
      </c>
      <c r="B187" s="1"/>
      <c r="C187" s="2"/>
      <c r="D187" s="3"/>
      <c r="E187" s="3"/>
      <c r="F187" s="4"/>
      <c r="G187" s="5"/>
      <c r="H187" s="5"/>
      <c r="I187" s="5"/>
      <c r="J187" s="5"/>
      <c r="K187" s="5"/>
      <c r="L187" s="5"/>
      <c r="M187" s="5"/>
      <c r="N187" s="5"/>
      <c r="O187" s="6"/>
    </row>
    <row r="188" spans="1:15">
      <c r="A188" s="271"/>
      <c r="B188" s="1"/>
      <c r="C188" s="2"/>
      <c r="D188" s="3"/>
      <c r="E188" s="3"/>
      <c r="F188" s="4"/>
      <c r="G188" s="5"/>
      <c r="H188" s="5"/>
      <c r="I188" s="5"/>
      <c r="J188" s="5"/>
      <c r="K188" s="5"/>
      <c r="L188" s="5"/>
      <c r="M188" s="5"/>
      <c r="N188" s="5"/>
      <c r="O188" s="6"/>
    </row>
    <row r="189" spans="1:15" ht="12.75" customHeight="1">
      <c r="A189" s="314"/>
      <c r="B189" s="314"/>
      <c r="C189" s="314"/>
      <c r="D189" s="316"/>
      <c r="E189" s="316"/>
      <c r="F189" s="316"/>
      <c r="G189" s="316"/>
      <c r="H189" s="49"/>
      <c r="I189" s="49"/>
      <c r="J189" s="49"/>
      <c r="K189" s="49"/>
      <c r="L189" s="49"/>
      <c r="M189" s="49"/>
      <c r="N189" s="49"/>
    </row>
    <row r="190" spans="1:15" ht="12.75" customHeight="1">
      <c r="A190" s="93"/>
      <c r="B190" s="93"/>
      <c r="C190" s="296"/>
      <c r="D190" s="325"/>
      <c r="E190" s="325"/>
      <c r="F190" s="325"/>
      <c r="G190" s="326"/>
      <c r="H190" s="49"/>
      <c r="I190" s="49"/>
      <c r="J190" s="125"/>
      <c r="K190" s="49"/>
      <c r="L190" s="49"/>
      <c r="M190" s="49"/>
      <c r="N190" s="49"/>
    </row>
    <row r="191" spans="1:15" ht="13">
      <c r="A191" s="295"/>
      <c r="B191" s="295"/>
      <c r="C191" s="168"/>
      <c r="D191" s="144"/>
      <c r="E191" s="93"/>
      <c r="F191" s="107"/>
      <c r="G191" s="107"/>
      <c r="H191" s="49"/>
      <c r="I191" s="49"/>
      <c r="J191" s="49"/>
      <c r="K191" s="49"/>
      <c r="L191" s="49"/>
      <c r="M191" s="49"/>
      <c r="N191" s="49"/>
    </row>
    <row r="192" spans="1:15" ht="12.75" customHeight="1">
      <c r="A192" s="143"/>
      <c r="B192" s="143"/>
      <c r="C192" s="111"/>
      <c r="D192" s="144"/>
      <c r="E192" s="93"/>
      <c r="F192" s="107"/>
      <c r="G192" s="107"/>
      <c r="H192" s="49"/>
      <c r="I192" s="49"/>
      <c r="J192" s="49"/>
      <c r="K192" s="49"/>
      <c r="L192" s="49"/>
      <c r="M192" s="49"/>
      <c r="N192" s="49"/>
    </row>
    <row r="193" spans="1:14" ht="12.75" customHeight="1">
      <c r="A193" s="314"/>
      <c r="B193" s="314"/>
      <c r="C193" s="314"/>
      <c r="D193" s="316"/>
      <c r="E193" s="316"/>
      <c r="F193" s="284"/>
      <c r="G193" s="284"/>
      <c r="H193" s="49"/>
      <c r="I193" s="49"/>
      <c r="J193" s="125"/>
      <c r="K193" s="49"/>
      <c r="L193" s="49"/>
      <c r="M193" s="49"/>
      <c r="N193" s="49"/>
    </row>
    <row r="194" spans="1:14">
      <c r="A194" s="295"/>
      <c r="B194" s="295"/>
      <c r="C194" s="296"/>
      <c r="D194" s="325"/>
      <c r="E194" s="325"/>
      <c r="F194" s="325"/>
      <c r="G194" s="326"/>
      <c r="H194" s="49"/>
      <c r="I194" s="49"/>
      <c r="J194" s="49"/>
      <c r="K194" s="49"/>
      <c r="L194" s="49"/>
      <c r="M194" s="49"/>
      <c r="N194" s="49"/>
    </row>
    <row r="195" spans="1:14">
      <c r="B195" s="53"/>
      <c r="C195" s="26"/>
      <c r="D195" s="59"/>
      <c r="H195" s="49"/>
      <c r="I195" s="49"/>
      <c r="J195" s="49"/>
      <c r="K195" s="49"/>
      <c r="L195" s="49"/>
      <c r="M195" s="49"/>
      <c r="N195" s="49"/>
    </row>
    <row r="196" spans="1:14" ht="14">
      <c r="B196" s="188"/>
      <c r="C196" s="26"/>
      <c r="D196" s="59"/>
      <c r="H196" s="49"/>
      <c r="I196" s="49"/>
      <c r="J196" s="49"/>
      <c r="K196" s="49"/>
      <c r="L196" s="49"/>
      <c r="M196" s="49"/>
      <c r="N196" s="49"/>
    </row>
  </sheetData>
  <mergeCells count="16">
    <mergeCell ref="A193:E193"/>
    <mergeCell ref="F193:G193"/>
    <mergeCell ref="A194:B194"/>
    <mergeCell ref="B1:J1"/>
    <mergeCell ref="K10:O10"/>
    <mergeCell ref="E10:J10"/>
    <mergeCell ref="A10:A11"/>
    <mergeCell ref="C10:C11"/>
    <mergeCell ref="A4:O4"/>
    <mergeCell ref="A5:O5"/>
    <mergeCell ref="C190:G190"/>
    <mergeCell ref="D10:D11"/>
    <mergeCell ref="B10:B11"/>
    <mergeCell ref="A189:G189"/>
    <mergeCell ref="A191:B191"/>
    <mergeCell ref="C194:G194"/>
  </mergeCells>
  <phoneticPr fontId="2" type="noConversion"/>
  <pageMargins left="0.39370078740157483" right="0.35433070866141736" top="1.0236220472440944" bottom="0.39370078740157483" header="0.51181102362204722" footer="0.15748031496062992"/>
  <pageSetup paperSize="9" scale="94" orientation="landscape" horizontalDpi="4294967292" verticalDpi="360" r:id="rId1"/>
  <headerFooter alignWithMargins="0">
    <oddFooter>&amp;C&amp;8&amp;P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70"/>
  <sheetViews>
    <sheetView view="pageBreakPreview" topLeftCell="A55" zoomScale="106" zoomScaleNormal="100" zoomScaleSheetLayoutView="106" workbookViewId="0">
      <selection activeCell="K69" sqref="K69"/>
    </sheetView>
  </sheetViews>
  <sheetFormatPr defaultColWidth="9.08984375" defaultRowHeight="12.5"/>
  <cols>
    <col min="1" max="1" width="5.6328125" style="53" customWidth="1"/>
    <col min="2" max="2" width="36.54296875" style="26" customWidth="1"/>
    <col min="3" max="3" width="6" style="59" customWidth="1"/>
    <col min="4" max="4" width="6.90625" style="53" customWidth="1"/>
    <col min="5" max="5" width="6.36328125" style="53" customWidth="1"/>
    <col min="6" max="6" width="6.54296875" style="54" customWidth="1"/>
    <col min="7" max="7" width="8" style="55" customWidth="1"/>
    <col min="8" max="8" width="8.90625" style="55" customWidth="1"/>
    <col min="9" max="9" width="7.453125" style="55" customWidth="1"/>
    <col min="10" max="10" width="10" style="55" customWidth="1"/>
    <col min="11" max="12" width="8.453125" style="55" customWidth="1"/>
    <col min="13" max="13" width="9.6328125" style="55" customWidth="1"/>
    <col min="14" max="14" width="8.453125" style="55" customWidth="1"/>
    <col min="15" max="15" width="9.453125" style="49" customWidth="1"/>
    <col min="16" max="16384" width="9.08984375" style="6"/>
  </cols>
  <sheetData>
    <row r="1" spans="1:17" s="49" customFormat="1" ht="14">
      <c r="A1" s="53"/>
      <c r="B1" s="317" t="s">
        <v>237</v>
      </c>
      <c r="C1" s="317"/>
      <c r="D1" s="317"/>
      <c r="E1" s="317"/>
      <c r="F1" s="317"/>
      <c r="G1" s="317"/>
      <c r="H1" s="317"/>
      <c r="I1" s="317"/>
      <c r="J1" s="317"/>
      <c r="K1" s="55"/>
      <c r="L1" s="55"/>
      <c r="M1" s="55"/>
      <c r="P1" s="50"/>
      <c r="Q1" s="51"/>
    </row>
    <row r="2" spans="1:17" s="49" customFormat="1" ht="14">
      <c r="A2" s="329" t="s">
        <v>43</v>
      </c>
      <c r="B2" s="329"/>
      <c r="C2" s="329"/>
      <c r="D2" s="329"/>
      <c r="E2" s="147"/>
      <c r="F2" s="147"/>
      <c r="G2" s="147"/>
      <c r="H2" s="147"/>
      <c r="I2" s="147"/>
      <c r="J2" s="70"/>
      <c r="K2" s="55"/>
      <c r="L2" s="55"/>
      <c r="M2" s="55"/>
      <c r="P2" s="50"/>
      <c r="Q2" s="51"/>
    </row>
    <row r="3" spans="1:17" s="49" customFormat="1" ht="6.75" customHeight="1">
      <c r="A3" s="53"/>
      <c r="B3" s="59"/>
      <c r="C3" s="53"/>
      <c r="D3" s="53"/>
      <c r="E3" s="54"/>
      <c r="F3" s="55"/>
      <c r="G3" s="55"/>
      <c r="H3" s="55"/>
      <c r="I3" s="55"/>
      <c r="J3" s="55"/>
      <c r="K3" s="55"/>
      <c r="L3" s="55"/>
      <c r="M3" s="55"/>
      <c r="P3" s="50"/>
      <c r="Q3" s="51"/>
    </row>
    <row r="4" spans="1:17" s="49" customFormat="1" ht="30" customHeight="1">
      <c r="A4" s="294" t="s">
        <v>40</v>
      </c>
      <c r="B4" s="294"/>
      <c r="C4" s="294"/>
      <c r="D4" s="294"/>
      <c r="E4" s="294"/>
      <c r="F4" s="294"/>
      <c r="G4" s="294"/>
      <c r="H4" s="294"/>
      <c r="I4" s="294"/>
      <c r="J4" s="294"/>
      <c r="K4" s="294"/>
      <c r="L4" s="294"/>
      <c r="M4" s="294"/>
      <c r="N4" s="294"/>
      <c r="O4" s="294"/>
      <c r="P4" s="50"/>
      <c r="Q4" s="51"/>
    </row>
    <row r="5" spans="1:17" s="49" customFormat="1" ht="30.75" customHeight="1">
      <c r="A5" s="294"/>
      <c r="B5" s="294"/>
      <c r="C5" s="294"/>
      <c r="D5" s="294"/>
      <c r="E5" s="294"/>
      <c r="F5" s="294"/>
      <c r="G5" s="294"/>
      <c r="H5" s="294"/>
      <c r="I5" s="294"/>
      <c r="J5" s="294"/>
      <c r="K5" s="294"/>
      <c r="L5" s="294"/>
      <c r="M5" s="294"/>
      <c r="N5" s="294"/>
      <c r="O5" s="294"/>
      <c r="P5" s="50"/>
      <c r="Q5" s="51"/>
    </row>
    <row r="6" spans="1:17" ht="18" customHeight="1">
      <c r="A6" s="52" t="s">
        <v>41</v>
      </c>
      <c r="B6" s="69"/>
      <c r="C6" s="53"/>
      <c r="E6" s="54"/>
      <c r="F6" s="55"/>
      <c r="N6" s="49"/>
      <c r="P6" s="27"/>
      <c r="Q6" s="27"/>
    </row>
    <row r="7" spans="1:17" ht="14">
      <c r="A7" s="52"/>
      <c r="C7" s="27"/>
      <c r="N7" s="49"/>
    </row>
    <row r="8" spans="1:17" ht="14.5">
      <c r="A8" s="52"/>
      <c r="N8" s="170" t="s">
        <v>35</v>
      </c>
      <c r="O8" s="171"/>
    </row>
    <row r="9" spans="1:17" ht="14">
      <c r="A9" s="52"/>
      <c r="K9" s="52" t="str">
        <f>KOPT!A7</f>
        <v xml:space="preserve">Tāme sastādīta: </v>
      </c>
    </row>
    <row r="10" spans="1:17" s="49" customFormat="1" ht="20.25" customHeight="1">
      <c r="A10" s="321" t="s">
        <v>1</v>
      </c>
      <c r="B10" s="327" t="s">
        <v>20</v>
      </c>
      <c r="C10" s="323" t="s">
        <v>2</v>
      </c>
      <c r="D10" s="321" t="s">
        <v>3</v>
      </c>
      <c r="E10" s="319" t="s">
        <v>4</v>
      </c>
      <c r="F10" s="319"/>
      <c r="G10" s="319"/>
      <c r="H10" s="319"/>
      <c r="I10" s="319"/>
      <c r="J10" s="320"/>
      <c r="K10" s="318" t="s">
        <v>7</v>
      </c>
      <c r="L10" s="319"/>
      <c r="M10" s="319"/>
      <c r="N10" s="319"/>
      <c r="O10" s="320"/>
      <c r="P10" s="56"/>
    </row>
    <row r="11" spans="1:17" s="49" customFormat="1" ht="90.75" customHeight="1">
      <c r="A11" s="322"/>
      <c r="B11" s="328"/>
      <c r="C11" s="324"/>
      <c r="D11" s="322"/>
      <c r="E11" s="57" t="s">
        <v>5</v>
      </c>
      <c r="F11" s="57" t="s">
        <v>17</v>
      </c>
      <c r="G11" s="58" t="s">
        <v>22</v>
      </c>
      <c r="H11" s="58" t="s">
        <v>23</v>
      </c>
      <c r="I11" s="58" t="s">
        <v>24</v>
      </c>
      <c r="J11" s="58" t="s">
        <v>25</v>
      </c>
      <c r="K11" s="58" t="s">
        <v>6</v>
      </c>
      <c r="L11" s="58" t="s">
        <v>22</v>
      </c>
      <c r="M11" s="58" t="s">
        <v>26</v>
      </c>
      <c r="N11" s="58" t="s">
        <v>27</v>
      </c>
      <c r="O11" s="58" t="s">
        <v>28</v>
      </c>
    </row>
    <row r="12" spans="1:17">
      <c r="A12" s="172">
        <v>1</v>
      </c>
      <c r="B12" s="173">
        <v>2</v>
      </c>
      <c r="C12" s="172">
        <v>3</v>
      </c>
      <c r="D12" s="173">
        <v>4</v>
      </c>
      <c r="E12" s="172">
        <v>5</v>
      </c>
      <c r="F12" s="173">
        <v>6</v>
      </c>
      <c r="G12" s="172">
        <v>7</v>
      </c>
      <c r="H12" s="173">
        <v>8</v>
      </c>
      <c r="I12" s="172">
        <v>9</v>
      </c>
      <c r="J12" s="173">
        <v>10</v>
      </c>
      <c r="K12" s="172">
        <v>11</v>
      </c>
      <c r="L12" s="173">
        <v>12</v>
      </c>
      <c r="M12" s="172">
        <v>13</v>
      </c>
      <c r="N12" s="173">
        <v>14</v>
      </c>
      <c r="O12" s="172">
        <v>15</v>
      </c>
    </row>
    <row r="13" spans="1:17" s="28" customFormat="1">
      <c r="A13" s="115"/>
      <c r="B13" s="116"/>
      <c r="C13" s="117"/>
      <c r="D13" s="118"/>
      <c r="E13" s="68"/>
      <c r="F13" s="113"/>
      <c r="G13" s="113"/>
      <c r="H13" s="113"/>
      <c r="I13" s="126"/>
      <c r="J13" s="113"/>
      <c r="K13" s="113"/>
      <c r="L13" s="113"/>
      <c r="M13" s="113"/>
      <c r="N13" s="113"/>
      <c r="O13" s="113"/>
    </row>
    <row r="14" spans="1:17" s="28" customFormat="1" ht="26">
      <c r="A14" s="121"/>
      <c r="B14" s="122" t="s">
        <v>43</v>
      </c>
      <c r="C14" s="129"/>
      <c r="D14" s="128"/>
      <c r="E14" s="68"/>
      <c r="F14" s="113"/>
      <c r="G14" s="113"/>
      <c r="H14" s="113"/>
      <c r="I14" s="126"/>
      <c r="J14" s="113"/>
      <c r="K14" s="113"/>
      <c r="L14" s="113"/>
      <c r="M14" s="113"/>
      <c r="N14" s="113"/>
      <c r="O14" s="113"/>
    </row>
    <row r="15" spans="1:17" s="149" customFormat="1" ht="13">
      <c r="A15" s="150"/>
      <c r="B15" s="201" t="s">
        <v>55</v>
      </c>
      <c r="C15" s="150"/>
      <c r="D15" s="151"/>
      <c r="E15" s="68"/>
      <c r="F15" s="174"/>
      <c r="G15" s="174"/>
      <c r="H15" s="113"/>
      <c r="I15" s="126"/>
      <c r="J15" s="113"/>
      <c r="K15" s="126"/>
      <c r="L15" s="113"/>
      <c r="M15" s="126"/>
      <c r="N15" s="113"/>
      <c r="O15" s="113"/>
    </row>
    <row r="16" spans="1:17" s="28" customFormat="1" ht="91.5" customHeight="1">
      <c r="A16" s="119">
        <v>1</v>
      </c>
      <c r="B16" s="152" t="s">
        <v>56</v>
      </c>
      <c r="C16" s="150" t="s">
        <v>57</v>
      </c>
      <c r="D16" s="151">
        <v>18</v>
      </c>
      <c r="E16" s="230"/>
      <c r="F16" s="231"/>
      <c r="G16" s="232"/>
      <c r="H16" s="231"/>
      <c r="I16" s="233"/>
      <c r="J16" s="234"/>
      <c r="K16" s="231"/>
      <c r="L16" s="231"/>
      <c r="M16" s="231"/>
      <c r="N16" s="231"/>
      <c r="O16" s="231"/>
    </row>
    <row r="17" spans="1:15" s="28" customFormat="1" ht="93" customHeight="1">
      <c r="A17" s="150">
        <v>2</v>
      </c>
      <c r="B17" s="120" t="s">
        <v>58</v>
      </c>
      <c r="C17" s="150" t="s">
        <v>57</v>
      </c>
      <c r="D17" s="151">
        <v>42</v>
      </c>
      <c r="E17" s="230"/>
      <c r="F17" s="231"/>
      <c r="G17" s="232"/>
      <c r="H17" s="231"/>
      <c r="I17" s="233"/>
      <c r="J17" s="234"/>
      <c r="K17" s="231"/>
      <c r="L17" s="231"/>
      <c r="M17" s="231"/>
      <c r="N17" s="231"/>
      <c r="O17" s="231"/>
    </row>
    <row r="18" spans="1:15" s="28" customFormat="1" ht="75">
      <c r="A18" s="119">
        <v>3</v>
      </c>
      <c r="B18" s="152" t="s">
        <v>59</v>
      </c>
      <c r="C18" s="150" t="s">
        <v>57</v>
      </c>
      <c r="D18" s="151">
        <v>6.5</v>
      </c>
      <c r="E18" s="230"/>
      <c r="F18" s="231"/>
      <c r="G18" s="232"/>
      <c r="H18" s="231"/>
      <c r="I18" s="233"/>
      <c r="J18" s="234"/>
      <c r="K18" s="231"/>
      <c r="L18" s="231"/>
      <c r="M18" s="231"/>
      <c r="N18" s="231"/>
      <c r="O18" s="231"/>
    </row>
    <row r="19" spans="1:15" s="28" customFormat="1" ht="37.5">
      <c r="A19" s="150">
        <v>4</v>
      </c>
      <c r="B19" s="161" t="s">
        <v>60</v>
      </c>
      <c r="C19" s="216" t="s">
        <v>57</v>
      </c>
      <c r="D19" s="151">
        <v>43</v>
      </c>
      <c r="E19" s="230"/>
      <c r="F19" s="231"/>
      <c r="G19" s="232"/>
      <c r="H19" s="231"/>
      <c r="I19" s="233"/>
      <c r="J19" s="234"/>
      <c r="K19" s="231"/>
      <c r="L19" s="231"/>
      <c r="M19" s="231"/>
      <c r="N19" s="231"/>
      <c r="O19" s="231"/>
    </row>
    <row r="20" spans="1:15" s="28" customFormat="1" ht="13">
      <c r="A20" s="119"/>
      <c r="B20" s="207" t="s">
        <v>61</v>
      </c>
      <c r="C20" s="150"/>
      <c r="D20" s="153"/>
      <c r="E20" s="230"/>
      <c r="F20" s="231"/>
      <c r="G20" s="232"/>
      <c r="H20" s="231"/>
      <c r="I20" s="233"/>
      <c r="J20" s="234"/>
      <c r="K20" s="231"/>
      <c r="L20" s="231"/>
      <c r="M20" s="231"/>
      <c r="N20" s="231"/>
      <c r="O20" s="231"/>
    </row>
    <row r="21" spans="1:15" s="28" customFormat="1" ht="125">
      <c r="A21" s="119">
        <v>5</v>
      </c>
      <c r="B21" s="152" t="s">
        <v>62</v>
      </c>
      <c r="C21" s="150" t="s">
        <v>104</v>
      </c>
      <c r="D21" s="151">
        <v>1</v>
      </c>
      <c r="E21" s="248"/>
      <c r="F21" s="231"/>
      <c r="G21" s="232"/>
      <c r="H21" s="234"/>
      <c r="I21" s="232"/>
      <c r="J21" s="234"/>
      <c r="K21" s="231"/>
      <c r="L21" s="231"/>
      <c r="M21" s="231"/>
      <c r="N21" s="231"/>
      <c r="O21" s="231"/>
    </row>
    <row r="22" spans="1:15" s="28" customFormat="1" ht="87.5">
      <c r="A22" s="119">
        <v>6</v>
      </c>
      <c r="B22" s="152" t="s">
        <v>63</v>
      </c>
      <c r="C22" s="150" t="s">
        <v>104</v>
      </c>
      <c r="D22" s="219">
        <v>6</v>
      </c>
      <c r="E22" s="248"/>
      <c r="F22" s="231"/>
      <c r="G22" s="232"/>
      <c r="H22" s="234"/>
      <c r="I22" s="232"/>
      <c r="J22" s="234"/>
      <c r="K22" s="231"/>
      <c r="L22" s="231"/>
      <c r="M22" s="231"/>
      <c r="N22" s="231"/>
      <c r="O22" s="231"/>
    </row>
    <row r="23" spans="1:15" s="28" customFormat="1">
      <c r="A23" s="119"/>
      <c r="B23" s="120" t="s">
        <v>64</v>
      </c>
      <c r="C23" s="150"/>
      <c r="D23" s="219"/>
      <c r="E23" s="230"/>
      <c r="F23" s="231"/>
      <c r="G23" s="232"/>
      <c r="H23" s="231"/>
      <c r="I23" s="233"/>
      <c r="J23" s="234"/>
      <c r="K23" s="231"/>
      <c r="L23" s="231"/>
      <c r="M23" s="231"/>
      <c r="N23" s="231"/>
      <c r="O23" s="231"/>
    </row>
    <row r="24" spans="1:15" s="28" customFormat="1">
      <c r="A24" s="119">
        <v>7</v>
      </c>
      <c r="B24" s="152" t="s">
        <v>65</v>
      </c>
      <c r="C24" s="127" t="s">
        <v>105</v>
      </c>
      <c r="D24" s="219">
        <v>3</v>
      </c>
      <c r="E24" s="244"/>
      <c r="F24" s="231"/>
      <c r="G24" s="231"/>
      <c r="H24" s="234"/>
      <c r="I24" s="232"/>
      <c r="J24" s="234"/>
      <c r="K24" s="231"/>
      <c r="L24" s="231"/>
      <c r="M24" s="231"/>
      <c r="N24" s="231"/>
      <c r="O24" s="231"/>
    </row>
    <row r="25" spans="1:15" s="28" customFormat="1">
      <c r="A25" s="119"/>
      <c r="B25" s="152" t="s">
        <v>66</v>
      </c>
      <c r="C25" s="127"/>
      <c r="D25" s="219"/>
      <c r="E25" s="230"/>
      <c r="F25" s="231"/>
      <c r="G25" s="232"/>
      <c r="H25" s="231"/>
      <c r="I25" s="233"/>
      <c r="J25" s="234"/>
      <c r="K25" s="231"/>
      <c r="L25" s="231"/>
      <c r="M25" s="231"/>
      <c r="N25" s="231"/>
      <c r="O25" s="231"/>
    </row>
    <row r="26" spans="1:15" s="28" customFormat="1">
      <c r="A26" s="217">
        <v>8</v>
      </c>
      <c r="B26" s="212" t="s">
        <v>65</v>
      </c>
      <c r="C26" s="214" t="s">
        <v>105</v>
      </c>
      <c r="D26" s="219">
        <v>1</v>
      </c>
      <c r="E26" s="230"/>
      <c r="F26" s="231"/>
      <c r="G26" s="232"/>
      <c r="H26" s="231"/>
      <c r="I26" s="233"/>
      <c r="J26" s="234"/>
      <c r="K26" s="231"/>
      <c r="L26" s="231"/>
      <c r="M26" s="231"/>
      <c r="N26" s="231"/>
      <c r="O26" s="231"/>
    </row>
    <row r="27" spans="1:15" s="28" customFormat="1">
      <c r="A27" s="119"/>
      <c r="B27" s="120" t="s">
        <v>67</v>
      </c>
      <c r="C27" s="150"/>
      <c r="D27" s="219"/>
      <c r="E27" s="230"/>
      <c r="F27" s="231"/>
      <c r="G27" s="232"/>
      <c r="H27" s="231"/>
      <c r="I27" s="233"/>
      <c r="J27" s="234"/>
      <c r="K27" s="231"/>
      <c r="L27" s="231"/>
      <c r="M27" s="231"/>
      <c r="N27" s="231"/>
      <c r="O27" s="231"/>
    </row>
    <row r="28" spans="1:15" s="28" customFormat="1" ht="14.5">
      <c r="A28" s="119">
        <v>9</v>
      </c>
      <c r="B28" s="152" t="s">
        <v>347</v>
      </c>
      <c r="C28" s="127" t="s">
        <v>105</v>
      </c>
      <c r="D28" s="219">
        <v>5</v>
      </c>
      <c r="E28" s="230"/>
      <c r="F28" s="231"/>
      <c r="G28" s="232"/>
      <c r="H28" s="231"/>
      <c r="I28" s="233"/>
      <c r="J28" s="234"/>
      <c r="K28" s="231"/>
      <c r="L28" s="231"/>
      <c r="M28" s="231"/>
      <c r="N28" s="231"/>
      <c r="O28" s="231"/>
    </row>
    <row r="29" spans="1:15" s="28" customFormat="1" ht="14.5">
      <c r="A29" s="119">
        <v>10</v>
      </c>
      <c r="B29" s="152" t="s">
        <v>348</v>
      </c>
      <c r="C29" s="127" t="s">
        <v>105</v>
      </c>
      <c r="D29" s="219">
        <v>4</v>
      </c>
      <c r="E29" s="230"/>
      <c r="F29" s="231"/>
      <c r="G29" s="232"/>
      <c r="H29" s="231"/>
      <c r="I29" s="233"/>
      <c r="J29" s="234"/>
      <c r="K29" s="231"/>
      <c r="L29" s="231"/>
      <c r="M29" s="231"/>
      <c r="N29" s="231"/>
      <c r="O29" s="231"/>
    </row>
    <row r="30" spans="1:15" s="28" customFormat="1">
      <c r="A30" s="121"/>
      <c r="B30" s="212" t="s">
        <v>68</v>
      </c>
      <c r="C30" s="129"/>
      <c r="D30" s="219"/>
      <c r="E30" s="230"/>
      <c r="F30" s="231"/>
      <c r="G30" s="232"/>
      <c r="H30" s="231"/>
      <c r="I30" s="233"/>
      <c r="J30" s="234"/>
      <c r="K30" s="231"/>
      <c r="L30" s="231"/>
      <c r="M30" s="231"/>
      <c r="N30" s="231"/>
      <c r="O30" s="231"/>
    </row>
    <row r="31" spans="1:15" s="28" customFormat="1">
      <c r="A31" s="119">
        <v>11</v>
      </c>
      <c r="B31" s="152" t="s">
        <v>69</v>
      </c>
      <c r="C31" s="127" t="s">
        <v>104</v>
      </c>
      <c r="D31" s="219">
        <v>5</v>
      </c>
      <c r="E31" s="230"/>
      <c r="F31" s="231"/>
      <c r="G31" s="232"/>
      <c r="H31" s="231"/>
      <c r="I31" s="233"/>
      <c r="J31" s="234"/>
      <c r="K31" s="231"/>
      <c r="L31" s="231"/>
      <c r="M31" s="231"/>
      <c r="N31" s="231"/>
      <c r="O31" s="231"/>
    </row>
    <row r="32" spans="1:15" s="28" customFormat="1">
      <c r="A32" s="119"/>
      <c r="B32" s="120" t="s">
        <v>70</v>
      </c>
      <c r="C32" s="127"/>
      <c r="D32" s="219"/>
      <c r="E32" s="230"/>
      <c r="F32" s="231"/>
      <c r="G32" s="232"/>
      <c r="H32" s="231"/>
      <c r="I32" s="233"/>
      <c r="J32" s="234"/>
      <c r="K32" s="231"/>
      <c r="L32" s="231"/>
      <c r="M32" s="231"/>
      <c r="N32" s="231"/>
      <c r="O32" s="231"/>
    </row>
    <row r="33" spans="1:15" s="28" customFormat="1">
      <c r="A33" s="119">
        <v>12</v>
      </c>
      <c r="B33" s="152" t="s">
        <v>71</v>
      </c>
      <c r="C33" s="127" t="s">
        <v>105</v>
      </c>
      <c r="D33" s="219">
        <v>5</v>
      </c>
      <c r="E33" s="230"/>
      <c r="F33" s="231"/>
      <c r="G33" s="232"/>
      <c r="H33" s="231"/>
      <c r="I33" s="233"/>
      <c r="J33" s="234"/>
      <c r="K33" s="231"/>
      <c r="L33" s="231"/>
      <c r="M33" s="231"/>
      <c r="N33" s="231"/>
      <c r="O33" s="231"/>
    </row>
    <row r="34" spans="1:15" s="28" customFormat="1" ht="13">
      <c r="A34" s="119"/>
      <c r="B34" s="207" t="s">
        <v>72</v>
      </c>
      <c r="C34" s="127"/>
      <c r="D34" s="219"/>
      <c r="E34" s="230"/>
      <c r="F34" s="231"/>
      <c r="G34" s="232"/>
      <c r="H34" s="231"/>
      <c r="I34" s="233"/>
      <c r="J34" s="234"/>
      <c r="K34" s="231"/>
      <c r="L34" s="231"/>
      <c r="M34" s="231"/>
      <c r="N34" s="231"/>
      <c r="O34" s="231"/>
    </row>
    <row r="35" spans="1:15" s="28" customFormat="1" ht="37.5">
      <c r="A35" s="150">
        <v>13</v>
      </c>
      <c r="B35" s="161" t="s">
        <v>73</v>
      </c>
      <c r="C35" s="216" t="s">
        <v>57</v>
      </c>
      <c r="D35" s="219">
        <v>60</v>
      </c>
      <c r="E35" s="230"/>
      <c r="F35" s="231"/>
      <c r="G35" s="232"/>
      <c r="H35" s="231"/>
      <c r="I35" s="233"/>
      <c r="J35" s="234"/>
      <c r="K35" s="231"/>
      <c r="L35" s="231"/>
      <c r="M35" s="231"/>
      <c r="N35" s="231"/>
      <c r="O35" s="231"/>
    </row>
    <row r="36" spans="1:15" s="159" customFormat="1" ht="13">
      <c r="A36" s="155"/>
      <c r="B36" s="222" t="s">
        <v>74</v>
      </c>
      <c r="C36" s="157"/>
      <c r="D36" s="162"/>
      <c r="E36" s="230"/>
      <c r="F36" s="231"/>
      <c r="G36" s="232"/>
      <c r="H36" s="231"/>
      <c r="I36" s="233"/>
      <c r="J36" s="234"/>
      <c r="K36" s="231"/>
      <c r="L36" s="231"/>
      <c r="M36" s="231"/>
      <c r="N36" s="231"/>
      <c r="O36" s="231"/>
    </row>
    <row r="37" spans="1:15" s="163" customFormat="1" ht="25">
      <c r="A37" s="160">
        <v>14</v>
      </c>
      <c r="B37" s="161" t="s">
        <v>75</v>
      </c>
      <c r="C37" s="150" t="s">
        <v>76</v>
      </c>
      <c r="D37" s="162">
        <v>1</v>
      </c>
      <c r="E37" s="230"/>
      <c r="F37" s="231"/>
      <c r="G37" s="232"/>
      <c r="H37" s="231"/>
      <c r="I37" s="233"/>
      <c r="J37" s="234"/>
      <c r="K37" s="231"/>
      <c r="L37" s="231"/>
      <c r="M37" s="231"/>
      <c r="N37" s="231"/>
      <c r="O37" s="231"/>
    </row>
    <row r="38" spans="1:15" s="163" customFormat="1" ht="13">
      <c r="A38" s="155"/>
      <c r="B38" s="222" t="s">
        <v>77</v>
      </c>
      <c r="C38" s="164"/>
      <c r="D38" s="162"/>
      <c r="E38" s="230"/>
      <c r="F38" s="231"/>
      <c r="G38" s="232"/>
      <c r="H38" s="231"/>
      <c r="I38" s="233"/>
      <c r="J38" s="234"/>
      <c r="K38" s="231"/>
      <c r="L38" s="231"/>
      <c r="M38" s="231"/>
      <c r="N38" s="231"/>
      <c r="O38" s="231"/>
    </row>
    <row r="39" spans="1:15" s="163" customFormat="1" ht="37.5">
      <c r="A39" s="160">
        <v>15</v>
      </c>
      <c r="B39" s="161" t="s">
        <v>78</v>
      </c>
      <c r="C39" s="164" t="s">
        <v>104</v>
      </c>
      <c r="D39" s="162">
        <v>1</v>
      </c>
      <c r="E39" s="244"/>
      <c r="F39" s="231"/>
      <c r="G39" s="231"/>
      <c r="H39" s="234"/>
      <c r="I39" s="232"/>
      <c r="J39" s="234"/>
      <c r="K39" s="231"/>
      <c r="L39" s="231"/>
      <c r="M39" s="231"/>
      <c r="N39" s="231"/>
      <c r="O39" s="231"/>
    </row>
    <row r="40" spans="1:15" s="163" customFormat="1" ht="13">
      <c r="A40" s="155"/>
      <c r="B40" s="222" t="s">
        <v>79</v>
      </c>
      <c r="C40" s="164"/>
      <c r="D40" s="162"/>
      <c r="E40" s="230"/>
      <c r="F40" s="231"/>
      <c r="G40" s="232"/>
      <c r="H40" s="231"/>
      <c r="I40" s="233"/>
      <c r="J40" s="234"/>
      <c r="K40" s="231"/>
      <c r="L40" s="231"/>
      <c r="M40" s="231"/>
      <c r="N40" s="231"/>
      <c r="O40" s="231"/>
    </row>
    <row r="41" spans="1:15" s="163" customFormat="1" ht="62.5">
      <c r="A41" s="160">
        <v>16</v>
      </c>
      <c r="B41" s="161" t="s">
        <v>80</v>
      </c>
      <c r="C41" s="164" t="s">
        <v>76</v>
      </c>
      <c r="D41" s="162">
        <v>4</v>
      </c>
      <c r="E41" s="244"/>
      <c r="F41" s="231"/>
      <c r="G41" s="232"/>
      <c r="H41" s="234"/>
      <c r="I41" s="232"/>
      <c r="J41" s="234"/>
      <c r="K41" s="231"/>
      <c r="L41" s="231"/>
      <c r="M41" s="231"/>
      <c r="N41" s="231"/>
      <c r="O41" s="231"/>
    </row>
    <row r="42" spans="1:15" s="28" customFormat="1" ht="50">
      <c r="A42" s="150">
        <v>17</v>
      </c>
      <c r="B42" s="161" t="s">
        <v>81</v>
      </c>
      <c r="C42" s="216" t="s">
        <v>76</v>
      </c>
      <c r="D42" s="219">
        <v>2</v>
      </c>
      <c r="E42" s="244"/>
      <c r="F42" s="231"/>
      <c r="G42" s="232"/>
      <c r="H42" s="234"/>
      <c r="I42" s="232"/>
      <c r="J42" s="234"/>
      <c r="K42" s="231"/>
      <c r="L42" s="231"/>
      <c r="M42" s="231"/>
      <c r="N42" s="231"/>
      <c r="O42" s="231"/>
    </row>
    <row r="43" spans="1:15" s="163" customFormat="1" ht="62.5">
      <c r="A43" s="155">
        <v>18</v>
      </c>
      <c r="B43" s="161" t="s">
        <v>82</v>
      </c>
      <c r="C43" s="164" t="s">
        <v>76</v>
      </c>
      <c r="D43" s="162">
        <v>1</v>
      </c>
      <c r="E43" s="248"/>
      <c r="F43" s="231"/>
      <c r="G43" s="232"/>
      <c r="H43" s="234"/>
      <c r="I43" s="232"/>
      <c r="J43" s="234"/>
      <c r="K43" s="231"/>
      <c r="L43" s="231"/>
      <c r="M43" s="231"/>
      <c r="N43" s="231"/>
      <c r="O43" s="231"/>
    </row>
    <row r="44" spans="1:15" s="163" customFormat="1" ht="25">
      <c r="A44" s="155">
        <v>19</v>
      </c>
      <c r="B44" s="161" t="s">
        <v>83</v>
      </c>
      <c r="C44" s="164" t="s">
        <v>76</v>
      </c>
      <c r="D44" s="162">
        <v>3</v>
      </c>
      <c r="E44" s="244"/>
      <c r="F44" s="231"/>
      <c r="G44" s="232"/>
      <c r="H44" s="234"/>
      <c r="I44" s="232"/>
      <c r="J44" s="234"/>
      <c r="K44" s="231"/>
      <c r="L44" s="231"/>
      <c r="M44" s="231"/>
      <c r="N44" s="231"/>
      <c r="O44" s="231"/>
    </row>
    <row r="45" spans="1:15" s="163" customFormat="1" ht="13">
      <c r="A45" s="155">
        <v>20</v>
      </c>
      <c r="B45" s="161" t="s">
        <v>84</v>
      </c>
      <c r="C45" s="150" t="s">
        <v>76</v>
      </c>
      <c r="D45" s="162">
        <v>4</v>
      </c>
      <c r="E45" s="244"/>
      <c r="F45" s="231"/>
      <c r="G45" s="232"/>
      <c r="H45" s="234"/>
      <c r="I45" s="232"/>
      <c r="J45" s="234"/>
      <c r="K45" s="231"/>
      <c r="L45" s="231"/>
      <c r="M45" s="231"/>
      <c r="N45" s="231"/>
      <c r="O45" s="231"/>
    </row>
    <row r="46" spans="1:15" s="163" customFormat="1" ht="13">
      <c r="A46" s="155"/>
      <c r="B46" s="222" t="s">
        <v>85</v>
      </c>
      <c r="C46" s="150"/>
      <c r="D46" s="162"/>
      <c r="E46" s="230"/>
      <c r="F46" s="231"/>
      <c r="G46" s="232"/>
      <c r="H46" s="231"/>
      <c r="I46" s="233"/>
      <c r="J46" s="234"/>
      <c r="K46" s="231"/>
      <c r="L46" s="231"/>
      <c r="M46" s="231"/>
      <c r="N46" s="231"/>
      <c r="O46" s="231"/>
    </row>
    <row r="47" spans="1:15" s="28" customFormat="1" ht="37.5">
      <c r="A47" s="150">
        <v>21</v>
      </c>
      <c r="B47" s="161" t="s">
        <v>86</v>
      </c>
      <c r="C47" s="216" t="s">
        <v>106</v>
      </c>
      <c r="D47" s="151">
        <v>22</v>
      </c>
      <c r="E47" s="250"/>
      <c r="F47" s="174"/>
      <c r="G47" s="174"/>
      <c r="H47" s="264"/>
      <c r="I47" s="264"/>
      <c r="J47" s="113"/>
      <c r="K47" s="231"/>
      <c r="L47" s="231"/>
      <c r="M47" s="231"/>
      <c r="N47" s="231"/>
      <c r="O47" s="231"/>
    </row>
    <row r="48" spans="1:15" s="163" customFormat="1" ht="25">
      <c r="A48" s="155">
        <v>22</v>
      </c>
      <c r="B48" s="161" t="s">
        <v>87</v>
      </c>
      <c r="C48" s="150" t="s">
        <v>103</v>
      </c>
      <c r="D48" s="162">
        <v>0.2</v>
      </c>
      <c r="E48" s="230"/>
      <c r="F48" s="231"/>
      <c r="G48" s="232"/>
      <c r="H48" s="231"/>
      <c r="I48" s="233"/>
      <c r="J48" s="234"/>
      <c r="K48" s="231"/>
      <c r="L48" s="231"/>
      <c r="M48" s="231"/>
      <c r="N48" s="231"/>
      <c r="O48" s="231"/>
    </row>
    <row r="49" spans="1:15" s="163" customFormat="1" ht="26">
      <c r="A49" s="155"/>
      <c r="B49" s="222" t="s">
        <v>89</v>
      </c>
      <c r="C49" s="150"/>
      <c r="D49" s="162"/>
      <c r="E49" s="230"/>
      <c r="F49" s="231"/>
      <c r="G49" s="232"/>
      <c r="H49" s="231"/>
      <c r="I49" s="233"/>
      <c r="J49" s="234"/>
      <c r="K49" s="231"/>
      <c r="L49" s="231"/>
      <c r="M49" s="231"/>
      <c r="N49" s="231"/>
      <c r="O49" s="231"/>
    </row>
    <row r="50" spans="1:15" s="163" customFormat="1" ht="13">
      <c r="A50" s="155">
        <v>23</v>
      </c>
      <c r="B50" s="161" t="s">
        <v>90</v>
      </c>
      <c r="C50" s="150" t="s">
        <v>57</v>
      </c>
      <c r="D50" s="162">
        <v>60</v>
      </c>
      <c r="E50" s="230"/>
      <c r="F50" s="231"/>
      <c r="G50" s="232"/>
      <c r="H50" s="231"/>
      <c r="I50" s="233"/>
      <c r="J50" s="234"/>
      <c r="K50" s="231"/>
      <c r="L50" s="231"/>
      <c r="M50" s="231"/>
      <c r="N50" s="231"/>
      <c r="O50" s="231"/>
    </row>
    <row r="51" spans="1:15" s="163" customFormat="1" ht="25">
      <c r="A51" s="155">
        <v>24</v>
      </c>
      <c r="B51" s="161" t="s">
        <v>91</v>
      </c>
      <c r="C51" s="150" t="s">
        <v>104</v>
      </c>
      <c r="D51" s="162">
        <v>1</v>
      </c>
      <c r="E51" s="230"/>
      <c r="F51" s="231"/>
      <c r="G51" s="232"/>
      <c r="H51" s="231"/>
      <c r="I51" s="233"/>
      <c r="J51" s="234"/>
      <c r="K51" s="231"/>
      <c r="L51" s="231"/>
      <c r="M51" s="231"/>
      <c r="N51" s="231"/>
      <c r="O51" s="231"/>
    </row>
    <row r="52" spans="1:15" s="130" customFormat="1" ht="13">
      <c r="A52" s="175"/>
      <c r="B52" s="176"/>
      <c r="C52" s="177"/>
      <c r="D52" s="178"/>
      <c r="E52" s="179"/>
      <c r="F52" s="180"/>
      <c r="G52" s="181"/>
      <c r="H52" s="181"/>
      <c r="I52" s="182"/>
      <c r="J52" s="181"/>
      <c r="K52" s="183"/>
      <c r="L52" s="184"/>
      <c r="M52" s="183"/>
      <c r="N52" s="184"/>
      <c r="O52" s="184"/>
    </row>
    <row r="53" spans="1:15" s="28" customFormat="1" ht="13">
      <c r="A53" s="131"/>
      <c r="B53" s="132"/>
      <c r="C53" s="133"/>
      <c r="D53" s="134"/>
      <c r="E53" s="134"/>
      <c r="F53" s="135"/>
      <c r="G53" s="136"/>
      <c r="H53" s="136"/>
      <c r="I53" s="136"/>
      <c r="J53" s="137" t="s">
        <v>38</v>
      </c>
      <c r="K53" s="138"/>
      <c r="L53" s="138"/>
      <c r="M53" s="138"/>
      <c r="N53" s="138"/>
      <c r="O53" s="138"/>
    </row>
    <row r="54" spans="1:15" ht="13">
      <c r="J54" s="185"/>
      <c r="K54" s="186"/>
      <c r="L54" s="186"/>
      <c r="M54" s="186"/>
      <c r="N54" s="186"/>
      <c r="O54" s="187"/>
    </row>
    <row r="55" spans="1:15">
      <c r="A55" s="269" t="s">
        <v>379</v>
      </c>
      <c r="B55" s="1"/>
      <c r="C55" s="2"/>
      <c r="D55" s="3"/>
      <c r="E55" s="3"/>
      <c r="F55" s="4"/>
      <c r="G55" s="6"/>
      <c r="H55" s="6"/>
      <c r="I55" s="6"/>
      <c r="J55" s="6"/>
      <c r="K55" s="6"/>
      <c r="L55" s="6"/>
      <c r="M55" s="6"/>
      <c r="N55" s="6"/>
      <c r="O55" s="6"/>
    </row>
    <row r="56" spans="1:15">
      <c r="A56" s="269" t="s">
        <v>380</v>
      </c>
      <c r="B56" s="1"/>
      <c r="C56" s="2"/>
      <c r="D56" s="3"/>
      <c r="E56" s="3"/>
      <c r="F56" s="4"/>
      <c r="G56" s="6"/>
      <c r="H56" s="6"/>
      <c r="I56" s="6"/>
      <c r="J56" s="6"/>
      <c r="K56" s="6"/>
      <c r="L56" s="6"/>
      <c r="M56" s="6"/>
      <c r="N56" s="6"/>
      <c r="O56" s="6"/>
    </row>
    <row r="57" spans="1:15">
      <c r="A57" s="269" t="s">
        <v>381</v>
      </c>
      <c r="B57" s="1"/>
      <c r="C57" s="2"/>
      <c r="D57" s="3"/>
      <c r="E57" s="3"/>
      <c r="F57" s="4"/>
      <c r="G57" s="6"/>
      <c r="H57" s="6"/>
      <c r="I57" s="6"/>
      <c r="J57" s="6"/>
      <c r="K57" s="6"/>
      <c r="L57" s="6"/>
      <c r="M57" s="6"/>
      <c r="N57" s="6"/>
      <c r="O57" s="6"/>
    </row>
    <row r="58" spans="1:15">
      <c r="A58" s="270" t="s">
        <v>382</v>
      </c>
      <c r="B58" s="1"/>
      <c r="C58" s="2"/>
      <c r="D58" s="3"/>
      <c r="E58" s="271"/>
      <c r="F58" s="4"/>
      <c r="G58" s="6"/>
      <c r="H58" s="6"/>
      <c r="I58" s="6"/>
      <c r="J58" s="6"/>
      <c r="K58" s="6"/>
      <c r="L58" s="6"/>
      <c r="M58" s="6"/>
      <c r="N58" s="6"/>
      <c r="O58" s="6"/>
    </row>
    <row r="59" spans="1:15">
      <c r="A59" s="272" t="s">
        <v>383</v>
      </c>
      <c r="B59" s="1"/>
      <c r="C59" s="2"/>
      <c r="D59" s="3"/>
      <c r="E59" s="3"/>
      <c r="F59" s="4"/>
      <c r="G59" s="6"/>
      <c r="H59" s="6"/>
      <c r="I59" s="6"/>
      <c r="J59" s="6"/>
      <c r="K59" s="6"/>
      <c r="L59" s="6"/>
      <c r="M59" s="6"/>
      <c r="N59" s="6"/>
      <c r="O59" s="6"/>
    </row>
    <row r="60" spans="1:15">
      <c r="A60" s="272" t="s">
        <v>384</v>
      </c>
      <c r="B60" s="1"/>
      <c r="C60" s="2"/>
      <c r="D60" s="3"/>
      <c r="E60" s="3"/>
      <c r="F60" s="4"/>
      <c r="G60" s="6"/>
      <c r="H60" s="6"/>
      <c r="I60" s="6"/>
      <c r="J60" s="6"/>
      <c r="K60" s="6"/>
      <c r="L60" s="6"/>
      <c r="M60" s="6"/>
      <c r="N60" s="6"/>
      <c r="O60" s="6"/>
    </row>
    <row r="61" spans="1:15">
      <c r="A61" s="271" t="s">
        <v>385</v>
      </c>
      <c r="B61" s="1"/>
      <c r="C61" s="2"/>
      <c r="D61" s="3"/>
      <c r="E61" s="3"/>
      <c r="F61" s="4"/>
      <c r="G61" s="5"/>
      <c r="H61" s="5"/>
      <c r="I61" s="5"/>
      <c r="J61" s="5"/>
      <c r="K61" s="5"/>
      <c r="L61" s="5"/>
      <c r="M61" s="5"/>
      <c r="N61" s="5"/>
      <c r="O61" s="6"/>
    </row>
    <row r="62" spans="1:15">
      <c r="A62" s="271"/>
      <c r="B62" s="1"/>
      <c r="C62" s="2"/>
      <c r="D62" s="3"/>
      <c r="E62" s="3"/>
      <c r="F62" s="4"/>
      <c r="G62" s="5"/>
      <c r="H62" s="5"/>
      <c r="I62" s="5"/>
      <c r="J62" s="5"/>
      <c r="K62" s="5"/>
      <c r="L62" s="5"/>
      <c r="M62" s="5"/>
      <c r="N62" s="5"/>
      <c r="O62" s="6"/>
    </row>
    <row r="63" spans="1:15" ht="12.75" customHeight="1">
      <c r="A63" s="314"/>
      <c r="B63" s="314"/>
      <c r="C63" s="314"/>
      <c r="D63" s="316"/>
      <c r="E63" s="316"/>
      <c r="F63" s="316"/>
      <c r="G63" s="316"/>
      <c r="H63" s="49"/>
      <c r="I63" s="49"/>
      <c r="J63" s="49"/>
      <c r="K63" s="49"/>
      <c r="L63" s="49"/>
      <c r="M63" s="49"/>
      <c r="N63" s="49"/>
    </row>
    <row r="64" spans="1:15" ht="12.75" customHeight="1">
      <c r="A64" s="93"/>
      <c r="B64" s="93"/>
      <c r="C64" s="296"/>
      <c r="D64" s="325"/>
      <c r="E64" s="325"/>
      <c r="F64" s="325"/>
      <c r="G64" s="326"/>
      <c r="H64" s="49"/>
      <c r="I64" s="49"/>
      <c r="J64" s="125"/>
      <c r="K64" s="49"/>
      <c r="L64" s="49"/>
      <c r="M64" s="49"/>
      <c r="N64" s="49"/>
    </row>
    <row r="65" spans="1:14" ht="13">
      <c r="A65" s="295"/>
      <c r="B65" s="295"/>
      <c r="C65" s="168"/>
      <c r="D65" s="190"/>
      <c r="E65" s="93"/>
      <c r="F65" s="107"/>
      <c r="G65" s="107"/>
      <c r="H65" s="49"/>
      <c r="I65" s="49"/>
      <c r="J65" s="49"/>
      <c r="K65" s="49"/>
      <c r="L65" s="49"/>
      <c r="M65" s="49"/>
      <c r="N65" s="49"/>
    </row>
    <row r="66" spans="1:14" ht="12.75" customHeight="1">
      <c r="A66" s="189"/>
      <c r="B66" s="189"/>
      <c r="C66" s="111"/>
      <c r="D66" s="190"/>
      <c r="E66" s="93"/>
      <c r="F66" s="107"/>
      <c r="G66" s="107"/>
      <c r="H66" s="49"/>
      <c r="I66" s="49"/>
      <c r="J66" s="49"/>
      <c r="K66" s="49"/>
      <c r="L66" s="49"/>
      <c r="M66" s="49"/>
      <c r="N66" s="49"/>
    </row>
    <row r="67" spans="1:14" ht="12.75" customHeight="1">
      <c r="A67" s="314"/>
      <c r="B67" s="314"/>
      <c r="C67" s="314"/>
      <c r="D67" s="316"/>
      <c r="E67" s="316"/>
      <c r="F67" s="284"/>
      <c r="G67" s="284"/>
      <c r="H67" s="49"/>
      <c r="I67" s="49"/>
      <c r="J67" s="125"/>
      <c r="K67" s="49"/>
      <c r="L67" s="49"/>
      <c r="M67" s="49"/>
      <c r="N67" s="49"/>
    </row>
    <row r="68" spans="1:14">
      <c r="A68" s="295"/>
      <c r="B68" s="295"/>
      <c r="C68" s="296"/>
      <c r="D68" s="325"/>
      <c r="E68" s="325"/>
      <c r="F68" s="325"/>
      <c r="G68" s="326"/>
      <c r="H68" s="49"/>
      <c r="I68" s="49"/>
      <c r="J68" s="49"/>
      <c r="K68" s="49"/>
      <c r="L68" s="49"/>
      <c r="M68" s="49"/>
      <c r="N68" s="49"/>
    </row>
    <row r="69" spans="1:14">
      <c r="B69" s="53"/>
      <c r="C69" s="26"/>
      <c r="D69" s="59"/>
      <c r="H69" s="49"/>
      <c r="I69" s="49"/>
      <c r="J69" s="49"/>
      <c r="K69" s="49"/>
      <c r="L69" s="49"/>
      <c r="M69" s="49"/>
      <c r="N69" s="49"/>
    </row>
    <row r="70" spans="1:14" ht="14">
      <c r="B70" s="188"/>
      <c r="C70" s="26"/>
      <c r="D70" s="59"/>
      <c r="H70" s="49"/>
      <c r="I70" s="49"/>
      <c r="J70" s="49"/>
      <c r="K70" s="49"/>
      <c r="L70" s="49"/>
      <c r="M70" s="49"/>
      <c r="N70" s="49"/>
    </row>
  </sheetData>
  <mergeCells count="17">
    <mergeCell ref="A65:B65"/>
    <mergeCell ref="A67:E67"/>
    <mergeCell ref="F67:G67"/>
    <mergeCell ref="A68:B68"/>
    <mergeCell ref="C68:G68"/>
    <mergeCell ref="A63:G63"/>
    <mergeCell ref="C64:G64"/>
    <mergeCell ref="B1:J1"/>
    <mergeCell ref="A4:O4"/>
    <mergeCell ref="A5:O5"/>
    <mergeCell ref="A10:A11"/>
    <mergeCell ref="B10:B11"/>
    <mergeCell ref="C10:C11"/>
    <mergeCell ref="D10:D11"/>
    <mergeCell ref="E10:J10"/>
    <mergeCell ref="K10:O10"/>
    <mergeCell ref="A2:D2"/>
  </mergeCells>
  <pageMargins left="0.39370078740157483" right="0.35433070866141736" top="1.0236220472440944" bottom="0.39370078740157483" header="0.51181102362204722" footer="0.15748031496062992"/>
  <pageSetup paperSize="9" scale="95" orientation="landscape" horizontalDpi="4294967292" verticalDpi="360" r:id="rId1"/>
  <headerFooter alignWithMargins="0">
    <oddFooter>&amp;C&amp;8&amp;P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58"/>
  <sheetViews>
    <sheetView view="pageBreakPreview" topLeftCell="A46" zoomScale="106" zoomScaleNormal="100" zoomScaleSheetLayoutView="106" workbookViewId="0">
      <selection activeCell="A51" sqref="A51:G59"/>
    </sheetView>
  </sheetViews>
  <sheetFormatPr defaultColWidth="9.08984375" defaultRowHeight="12.5"/>
  <cols>
    <col min="1" max="1" width="5.6328125" style="53" customWidth="1"/>
    <col min="2" max="2" width="36.54296875" style="26" customWidth="1"/>
    <col min="3" max="3" width="6" style="59" customWidth="1"/>
    <col min="4" max="4" width="6.90625" style="53" customWidth="1"/>
    <col min="5" max="5" width="6.36328125" style="53" customWidth="1"/>
    <col min="6" max="6" width="6.54296875" style="54" customWidth="1"/>
    <col min="7" max="7" width="8" style="55" customWidth="1"/>
    <col min="8" max="8" width="8.90625" style="55" customWidth="1"/>
    <col min="9" max="9" width="7.453125" style="55" customWidth="1"/>
    <col min="10" max="10" width="10" style="55" customWidth="1"/>
    <col min="11" max="12" width="8.453125" style="55" customWidth="1"/>
    <col min="13" max="13" width="9.6328125" style="55" customWidth="1"/>
    <col min="14" max="14" width="8.453125" style="55" customWidth="1"/>
    <col min="15" max="15" width="9.453125" style="49" customWidth="1"/>
    <col min="16" max="16384" width="9.08984375" style="6"/>
  </cols>
  <sheetData>
    <row r="1" spans="1:17" s="49" customFormat="1" ht="14">
      <c r="A1" s="53"/>
      <c r="B1" s="317" t="s">
        <v>236</v>
      </c>
      <c r="C1" s="317"/>
      <c r="D1" s="317"/>
      <c r="E1" s="317"/>
      <c r="F1" s="317"/>
      <c r="G1" s="317"/>
      <c r="H1" s="317"/>
      <c r="I1" s="317"/>
      <c r="J1" s="317"/>
      <c r="K1" s="55"/>
      <c r="L1" s="55"/>
      <c r="M1" s="55"/>
      <c r="P1" s="50"/>
      <c r="Q1" s="51"/>
    </row>
    <row r="2" spans="1:17" s="49" customFormat="1" ht="14">
      <c r="A2" s="329" t="s">
        <v>44</v>
      </c>
      <c r="B2" s="329"/>
      <c r="C2" s="329"/>
      <c r="D2" s="329"/>
      <c r="E2" s="329"/>
      <c r="F2" s="147"/>
      <c r="G2" s="147"/>
      <c r="H2" s="147"/>
      <c r="I2" s="147"/>
      <c r="J2" s="70"/>
      <c r="K2" s="55"/>
      <c r="L2" s="55"/>
      <c r="M2" s="55"/>
      <c r="P2" s="50"/>
      <c r="Q2" s="51"/>
    </row>
    <row r="3" spans="1:17" s="49" customFormat="1" ht="6.75" customHeight="1">
      <c r="A3" s="53"/>
      <c r="B3" s="59"/>
      <c r="C3" s="53"/>
      <c r="D3" s="53"/>
      <c r="E3" s="54"/>
      <c r="F3" s="55"/>
      <c r="G3" s="55"/>
      <c r="H3" s="55"/>
      <c r="I3" s="55"/>
      <c r="J3" s="55"/>
      <c r="K3" s="55"/>
      <c r="L3" s="55"/>
      <c r="M3" s="55"/>
      <c r="P3" s="50"/>
      <c r="Q3" s="51"/>
    </row>
    <row r="4" spans="1:17" s="49" customFormat="1" ht="30" customHeight="1">
      <c r="A4" s="294" t="s">
        <v>40</v>
      </c>
      <c r="B4" s="294"/>
      <c r="C4" s="294"/>
      <c r="D4" s="294"/>
      <c r="E4" s="294"/>
      <c r="F4" s="294"/>
      <c r="G4" s="294"/>
      <c r="H4" s="294"/>
      <c r="I4" s="294"/>
      <c r="J4" s="294"/>
      <c r="K4" s="294"/>
      <c r="L4" s="294"/>
      <c r="M4" s="294"/>
      <c r="N4" s="294"/>
      <c r="O4" s="294"/>
      <c r="P4" s="50"/>
      <c r="Q4" s="51"/>
    </row>
    <row r="5" spans="1:17" s="49" customFormat="1" ht="30.75" customHeight="1">
      <c r="A5" s="294"/>
      <c r="B5" s="294"/>
      <c r="C5" s="294"/>
      <c r="D5" s="294"/>
      <c r="E5" s="294"/>
      <c r="F5" s="294"/>
      <c r="G5" s="294"/>
      <c r="H5" s="294"/>
      <c r="I5" s="294"/>
      <c r="J5" s="294"/>
      <c r="K5" s="294"/>
      <c r="L5" s="294"/>
      <c r="M5" s="294"/>
      <c r="N5" s="294"/>
      <c r="O5" s="294"/>
      <c r="P5" s="50"/>
      <c r="Q5" s="51"/>
    </row>
    <row r="6" spans="1:17" ht="18" customHeight="1">
      <c r="A6" s="52" t="s">
        <v>41</v>
      </c>
      <c r="B6" s="69"/>
      <c r="C6" s="53"/>
      <c r="E6" s="54"/>
      <c r="F6" s="55"/>
      <c r="N6" s="49"/>
      <c r="P6" s="27"/>
      <c r="Q6" s="27"/>
    </row>
    <row r="7" spans="1:17" ht="14">
      <c r="A7" s="52"/>
      <c r="C7" s="27"/>
      <c r="N7" s="49"/>
    </row>
    <row r="8" spans="1:17" ht="14.5">
      <c r="A8" s="52"/>
      <c r="N8" s="170" t="s">
        <v>35</v>
      </c>
      <c r="O8" s="171"/>
    </row>
    <row r="9" spans="1:17" ht="14">
      <c r="A9" s="52"/>
      <c r="K9" s="52" t="str">
        <f>KOPT!A7</f>
        <v xml:space="preserve">Tāme sastādīta: </v>
      </c>
    </row>
    <row r="10" spans="1:17" s="49" customFormat="1" ht="20.25" customHeight="1">
      <c r="A10" s="321" t="s">
        <v>1</v>
      </c>
      <c r="B10" s="327" t="s">
        <v>20</v>
      </c>
      <c r="C10" s="323" t="s">
        <v>2</v>
      </c>
      <c r="D10" s="321" t="s">
        <v>3</v>
      </c>
      <c r="E10" s="319" t="s">
        <v>4</v>
      </c>
      <c r="F10" s="319"/>
      <c r="G10" s="319"/>
      <c r="H10" s="319"/>
      <c r="I10" s="319"/>
      <c r="J10" s="320"/>
      <c r="K10" s="318" t="s">
        <v>7</v>
      </c>
      <c r="L10" s="319"/>
      <c r="M10" s="319"/>
      <c r="N10" s="319"/>
      <c r="O10" s="320"/>
      <c r="P10" s="56"/>
    </row>
    <row r="11" spans="1:17" s="49" customFormat="1" ht="90.75" customHeight="1">
      <c r="A11" s="322"/>
      <c r="B11" s="328"/>
      <c r="C11" s="324"/>
      <c r="D11" s="322"/>
      <c r="E11" s="57" t="s">
        <v>5</v>
      </c>
      <c r="F11" s="57" t="s">
        <v>17</v>
      </c>
      <c r="G11" s="58" t="s">
        <v>22</v>
      </c>
      <c r="H11" s="58" t="s">
        <v>23</v>
      </c>
      <c r="I11" s="58" t="s">
        <v>24</v>
      </c>
      <c r="J11" s="58" t="s">
        <v>25</v>
      </c>
      <c r="K11" s="58" t="s">
        <v>6</v>
      </c>
      <c r="L11" s="58" t="s">
        <v>22</v>
      </c>
      <c r="M11" s="58" t="s">
        <v>26</v>
      </c>
      <c r="N11" s="58" t="s">
        <v>27</v>
      </c>
      <c r="O11" s="58" t="s">
        <v>28</v>
      </c>
    </row>
    <row r="12" spans="1:17">
      <c r="A12" s="172">
        <v>1</v>
      </c>
      <c r="B12" s="173">
        <v>2</v>
      </c>
      <c r="C12" s="172">
        <v>3</v>
      </c>
      <c r="D12" s="173">
        <v>4</v>
      </c>
      <c r="E12" s="172">
        <v>5</v>
      </c>
      <c r="F12" s="173">
        <v>6</v>
      </c>
      <c r="G12" s="172">
        <v>7</v>
      </c>
      <c r="H12" s="173">
        <v>8</v>
      </c>
      <c r="I12" s="172">
        <v>9</v>
      </c>
      <c r="J12" s="173">
        <v>10</v>
      </c>
      <c r="K12" s="172">
        <v>11</v>
      </c>
      <c r="L12" s="173">
        <v>12</v>
      </c>
      <c r="M12" s="172">
        <v>13</v>
      </c>
      <c r="N12" s="173">
        <v>14</v>
      </c>
      <c r="O12" s="172">
        <v>15</v>
      </c>
    </row>
    <row r="13" spans="1:17" s="28" customFormat="1">
      <c r="A13" s="115"/>
      <c r="B13" s="116"/>
      <c r="C13" s="117"/>
      <c r="D13" s="118"/>
      <c r="E13" s="68"/>
      <c r="F13" s="113"/>
      <c r="G13" s="113"/>
      <c r="H13" s="113"/>
      <c r="I13" s="126"/>
      <c r="J13" s="113"/>
      <c r="K13" s="113"/>
      <c r="L13" s="113"/>
      <c r="M13" s="113"/>
      <c r="N13" s="113"/>
      <c r="O13" s="113"/>
    </row>
    <row r="14" spans="1:17" s="28" customFormat="1" ht="26">
      <c r="A14" s="121"/>
      <c r="B14" s="122" t="s">
        <v>92</v>
      </c>
      <c r="C14" s="129"/>
      <c r="D14" s="128"/>
      <c r="E14" s="68"/>
      <c r="F14" s="113"/>
      <c r="G14" s="113"/>
      <c r="H14" s="113"/>
      <c r="I14" s="126"/>
      <c r="J14" s="113"/>
      <c r="K14" s="113"/>
      <c r="L14" s="113"/>
      <c r="M14" s="113"/>
      <c r="N14" s="113"/>
      <c r="O14" s="113"/>
    </row>
    <row r="15" spans="1:17" s="149" customFormat="1" ht="13">
      <c r="A15" s="150"/>
      <c r="B15" s="201" t="s">
        <v>55</v>
      </c>
      <c r="C15" s="150"/>
      <c r="D15" s="151"/>
      <c r="E15" s="68"/>
      <c r="F15" s="174"/>
      <c r="G15" s="174"/>
      <c r="H15" s="113"/>
      <c r="I15" s="126"/>
      <c r="J15" s="113"/>
      <c r="K15" s="126"/>
      <c r="L15" s="113"/>
      <c r="M15" s="126"/>
      <c r="N15" s="113"/>
      <c r="O15" s="113"/>
    </row>
    <row r="16" spans="1:17" s="28" customFormat="1" ht="88.5" customHeight="1">
      <c r="A16" s="150">
        <v>1</v>
      </c>
      <c r="B16" s="212" t="s">
        <v>58</v>
      </c>
      <c r="C16" s="150" t="s">
        <v>57</v>
      </c>
      <c r="D16" s="151">
        <v>29</v>
      </c>
      <c r="E16" s="230"/>
      <c r="F16" s="231"/>
      <c r="G16" s="232"/>
      <c r="H16" s="231"/>
      <c r="I16" s="233"/>
      <c r="J16" s="234"/>
      <c r="K16" s="231"/>
      <c r="L16" s="231"/>
      <c r="M16" s="231"/>
      <c r="N16" s="231"/>
      <c r="O16" s="231"/>
    </row>
    <row r="17" spans="1:15" s="28" customFormat="1" ht="13">
      <c r="A17" s="150"/>
      <c r="B17" s="201" t="s">
        <v>61</v>
      </c>
      <c r="C17" s="150"/>
      <c r="D17" s="151"/>
      <c r="E17" s="230"/>
      <c r="F17" s="231"/>
      <c r="G17" s="232"/>
      <c r="H17" s="231"/>
      <c r="I17" s="233"/>
      <c r="J17" s="234"/>
      <c r="K17" s="231"/>
      <c r="L17" s="231"/>
      <c r="M17" s="231"/>
      <c r="N17" s="231"/>
      <c r="O17" s="231"/>
    </row>
    <row r="18" spans="1:15" s="28" customFormat="1" ht="125">
      <c r="A18" s="150">
        <v>2</v>
      </c>
      <c r="B18" s="212" t="s">
        <v>93</v>
      </c>
      <c r="C18" s="150" t="s">
        <v>104</v>
      </c>
      <c r="D18" s="151">
        <v>2</v>
      </c>
      <c r="E18" s="251"/>
      <c r="F18" s="231"/>
      <c r="G18" s="232"/>
      <c r="H18" s="234"/>
      <c r="I18" s="232"/>
      <c r="J18" s="234"/>
      <c r="K18" s="231"/>
      <c r="L18" s="231"/>
      <c r="M18" s="231"/>
      <c r="N18" s="231"/>
      <c r="O18" s="231"/>
    </row>
    <row r="19" spans="1:15" s="28" customFormat="1" ht="100">
      <c r="A19" s="213"/>
      <c r="B19" s="212" t="s">
        <v>94</v>
      </c>
      <c r="C19" s="214"/>
      <c r="D19" s="215"/>
      <c r="E19" s="261"/>
      <c r="F19" s="174"/>
      <c r="G19" s="126"/>
      <c r="H19" s="174"/>
      <c r="I19" s="263"/>
      <c r="J19" s="113"/>
      <c r="K19" s="174"/>
      <c r="L19" s="174"/>
      <c r="M19" s="174"/>
      <c r="N19" s="174"/>
      <c r="O19" s="174"/>
    </row>
    <row r="20" spans="1:15" s="28" customFormat="1">
      <c r="A20" s="150">
        <v>3</v>
      </c>
      <c r="B20" s="212" t="s">
        <v>95</v>
      </c>
      <c r="C20" s="150" t="s">
        <v>104</v>
      </c>
      <c r="D20" s="153">
        <v>2</v>
      </c>
      <c r="E20" s="261"/>
      <c r="F20" s="174"/>
      <c r="G20" s="126"/>
      <c r="H20" s="174"/>
      <c r="I20" s="263"/>
      <c r="J20" s="113"/>
      <c r="K20" s="174"/>
      <c r="L20" s="174"/>
      <c r="M20" s="174"/>
      <c r="N20" s="174"/>
      <c r="O20" s="174"/>
    </row>
    <row r="21" spans="1:15" s="28" customFormat="1" ht="13">
      <c r="A21" s="150"/>
      <c r="B21" s="223" t="s">
        <v>96</v>
      </c>
      <c r="C21" s="150"/>
      <c r="D21" s="151"/>
      <c r="E21" s="261"/>
      <c r="F21" s="174"/>
      <c r="G21" s="126"/>
      <c r="H21" s="174"/>
      <c r="I21" s="263"/>
      <c r="J21" s="113"/>
      <c r="K21" s="174"/>
      <c r="L21" s="174"/>
      <c r="M21" s="174"/>
      <c r="N21" s="174"/>
      <c r="O21" s="174"/>
    </row>
    <row r="22" spans="1:15" s="28" customFormat="1" ht="37.5">
      <c r="A22" s="150">
        <v>4</v>
      </c>
      <c r="B22" s="212" t="s">
        <v>375</v>
      </c>
      <c r="C22" s="150" t="s">
        <v>104</v>
      </c>
      <c r="D22" s="151">
        <v>39</v>
      </c>
      <c r="E22" s="261"/>
      <c r="F22" s="174"/>
      <c r="G22" s="126"/>
      <c r="H22" s="174"/>
      <c r="I22" s="263"/>
      <c r="J22" s="113"/>
      <c r="K22" s="174"/>
      <c r="L22" s="174"/>
      <c r="M22" s="174"/>
      <c r="N22" s="174"/>
      <c r="O22" s="174"/>
    </row>
    <row r="23" spans="1:15" s="28" customFormat="1" ht="13">
      <c r="A23" s="150"/>
      <c r="B23" s="222" t="s">
        <v>97</v>
      </c>
      <c r="C23" s="150"/>
      <c r="D23" s="151"/>
      <c r="E23" s="261"/>
      <c r="F23" s="174"/>
      <c r="G23" s="126"/>
      <c r="H23" s="174"/>
      <c r="I23" s="263"/>
      <c r="J23" s="113"/>
      <c r="K23" s="174"/>
      <c r="L23" s="174"/>
      <c r="M23" s="174"/>
      <c r="N23" s="174"/>
      <c r="O23" s="174"/>
    </row>
    <row r="24" spans="1:15" s="28" customFormat="1" ht="37.5">
      <c r="A24" s="150">
        <v>5</v>
      </c>
      <c r="B24" s="282" t="s">
        <v>387</v>
      </c>
      <c r="C24" s="216" t="s">
        <v>104</v>
      </c>
      <c r="D24" s="151">
        <v>2</v>
      </c>
      <c r="E24" s="261"/>
      <c r="F24" s="174"/>
      <c r="G24" s="126"/>
      <c r="H24" s="174"/>
      <c r="I24" s="263"/>
      <c r="J24" s="113"/>
      <c r="K24" s="174"/>
      <c r="L24" s="174"/>
      <c r="M24" s="174"/>
      <c r="N24" s="174"/>
      <c r="O24" s="174"/>
    </row>
    <row r="25" spans="1:15" s="28" customFormat="1" ht="13">
      <c r="A25" s="150"/>
      <c r="B25" s="223" t="s">
        <v>98</v>
      </c>
      <c r="C25" s="216"/>
      <c r="D25" s="151"/>
      <c r="E25" s="261"/>
      <c r="F25" s="174"/>
      <c r="G25" s="126"/>
      <c r="H25" s="174"/>
      <c r="I25" s="263"/>
      <c r="J25" s="113"/>
      <c r="K25" s="174"/>
      <c r="L25" s="174"/>
      <c r="M25" s="174"/>
      <c r="N25" s="174"/>
      <c r="O25" s="174"/>
    </row>
    <row r="26" spans="1:15" s="28" customFormat="1" ht="87.5">
      <c r="A26" s="150">
        <v>6</v>
      </c>
      <c r="B26" s="161" t="s">
        <v>99</v>
      </c>
      <c r="C26" s="216" t="s">
        <v>104</v>
      </c>
      <c r="D26" s="151">
        <v>1</v>
      </c>
      <c r="E26" s="261"/>
      <c r="F26" s="174"/>
      <c r="G26" s="126"/>
      <c r="H26" s="174"/>
      <c r="I26" s="263"/>
      <c r="J26" s="113"/>
      <c r="K26" s="174"/>
      <c r="L26" s="174"/>
      <c r="M26" s="174"/>
      <c r="N26" s="174"/>
      <c r="O26" s="174"/>
    </row>
    <row r="27" spans="1:15" s="28" customFormat="1">
      <c r="A27" s="150"/>
      <c r="B27" s="161" t="s">
        <v>64</v>
      </c>
      <c r="C27" s="150"/>
      <c r="D27" s="151"/>
      <c r="E27" s="261"/>
      <c r="F27" s="174"/>
      <c r="G27" s="126"/>
      <c r="H27" s="174"/>
      <c r="I27" s="263"/>
      <c r="J27" s="113"/>
      <c r="K27" s="174"/>
      <c r="L27" s="174"/>
      <c r="M27" s="174"/>
      <c r="N27" s="174"/>
      <c r="O27" s="174"/>
    </row>
    <row r="28" spans="1:15" s="28" customFormat="1">
      <c r="A28" s="150">
        <v>7</v>
      </c>
      <c r="B28" s="212" t="s">
        <v>65</v>
      </c>
      <c r="C28" s="216" t="s">
        <v>105</v>
      </c>
      <c r="D28" s="151">
        <v>8</v>
      </c>
      <c r="E28" s="68"/>
      <c r="F28" s="174"/>
      <c r="G28" s="174"/>
      <c r="H28" s="113"/>
      <c r="I28" s="126"/>
      <c r="J28" s="113"/>
      <c r="K28" s="174"/>
      <c r="L28" s="174"/>
      <c r="M28" s="174"/>
      <c r="N28" s="174"/>
      <c r="O28" s="174"/>
    </row>
    <row r="29" spans="1:15" s="28" customFormat="1" ht="13">
      <c r="A29" s="150"/>
      <c r="B29" s="207" t="s">
        <v>72</v>
      </c>
      <c r="C29" s="216"/>
      <c r="D29" s="151"/>
      <c r="E29" s="261"/>
      <c r="F29" s="174"/>
      <c r="G29" s="126"/>
      <c r="H29" s="174"/>
      <c r="I29" s="263"/>
      <c r="J29" s="113"/>
      <c r="K29" s="174"/>
      <c r="L29" s="174"/>
      <c r="M29" s="174"/>
      <c r="N29" s="174"/>
      <c r="O29" s="174"/>
    </row>
    <row r="30" spans="1:15" s="28" customFormat="1" ht="37.5">
      <c r="A30" s="221">
        <v>8</v>
      </c>
      <c r="B30" s="161" t="s">
        <v>73</v>
      </c>
      <c r="C30" s="216" t="s">
        <v>57</v>
      </c>
      <c r="D30" s="151">
        <v>29</v>
      </c>
      <c r="E30" s="261"/>
      <c r="F30" s="174"/>
      <c r="G30" s="126"/>
      <c r="H30" s="174"/>
      <c r="I30" s="263"/>
      <c r="J30" s="113"/>
      <c r="K30" s="174"/>
      <c r="L30" s="174"/>
      <c r="M30" s="174"/>
      <c r="N30" s="174"/>
      <c r="O30" s="174"/>
    </row>
    <row r="31" spans="1:15" s="28" customFormat="1" ht="13">
      <c r="A31" s="150"/>
      <c r="B31" s="223" t="s">
        <v>100</v>
      </c>
      <c r="C31" s="216"/>
      <c r="D31" s="151"/>
      <c r="E31" s="261"/>
      <c r="F31" s="174"/>
      <c r="G31" s="126"/>
      <c r="H31" s="174"/>
      <c r="I31" s="263"/>
      <c r="J31" s="113"/>
      <c r="K31" s="174"/>
      <c r="L31" s="174"/>
      <c r="M31" s="174"/>
      <c r="N31" s="174"/>
      <c r="O31" s="174"/>
    </row>
    <row r="32" spans="1:15" s="28" customFormat="1" ht="37.5">
      <c r="A32" s="150">
        <v>9</v>
      </c>
      <c r="B32" s="161" t="s">
        <v>101</v>
      </c>
      <c r="C32" s="216" t="s">
        <v>57</v>
      </c>
      <c r="D32" s="151">
        <v>24</v>
      </c>
      <c r="E32" s="261"/>
      <c r="F32" s="174"/>
      <c r="G32" s="126"/>
      <c r="H32" s="174"/>
      <c r="I32" s="263"/>
      <c r="J32" s="113"/>
      <c r="K32" s="174"/>
      <c r="L32" s="174"/>
      <c r="M32" s="174"/>
      <c r="N32" s="174"/>
      <c r="O32" s="174"/>
    </row>
    <row r="33" spans="1:15" s="28" customFormat="1">
      <c r="A33" s="150">
        <f>A32+1</f>
        <v>10</v>
      </c>
      <c r="B33" s="161" t="s">
        <v>102</v>
      </c>
      <c r="C33" s="216" t="s">
        <v>105</v>
      </c>
      <c r="D33" s="151">
        <v>2</v>
      </c>
      <c r="E33" s="261"/>
      <c r="F33" s="174"/>
      <c r="G33" s="126"/>
      <c r="H33" s="174"/>
      <c r="I33" s="263"/>
      <c r="J33" s="113"/>
      <c r="K33" s="174"/>
      <c r="L33" s="174"/>
      <c r="M33" s="174"/>
      <c r="N33" s="174"/>
      <c r="O33" s="174"/>
    </row>
    <row r="34" spans="1:15" s="28" customFormat="1" ht="13">
      <c r="A34" s="160"/>
      <c r="B34" s="222" t="s">
        <v>85</v>
      </c>
      <c r="C34" s="150"/>
      <c r="D34" s="162"/>
      <c r="E34" s="261"/>
      <c r="F34" s="174"/>
      <c r="G34" s="126"/>
      <c r="H34" s="174"/>
      <c r="I34" s="263"/>
      <c r="J34" s="113"/>
      <c r="K34" s="174"/>
      <c r="L34" s="174"/>
      <c r="M34" s="174"/>
      <c r="N34" s="174"/>
      <c r="O34" s="174"/>
    </row>
    <row r="35" spans="1:15" s="28" customFormat="1" ht="37.5">
      <c r="A35" s="273">
        <f>A33+1</f>
        <v>11</v>
      </c>
      <c r="B35" s="161" t="s">
        <v>86</v>
      </c>
      <c r="C35" s="216" t="s">
        <v>106</v>
      </c>
      <c r="D35" s="162">
        <v>15</v>
      </c>
      <c r="E35" s="265"/>
      <c r="F35" s="174"/>
      <c r="G35" s="174"/>
      <c r="H35" s="264"/>
      <c r="I35" s="264"/>
      <c r="J35" s="113"/>
      <c r="K35" s="174"/>
      <c r="L35" s="174"/>
      <c r="M35" s="174"/>
      <c r="N35" s="174"/>
      <c r="O35" s="174"/>
    </row>
    <row r="36" spans="1:15" s="28" customFormat="1" ht="25">
      <c r="A36" s="273">
        <f>A35+1</f>
        <v>12</v>
      </c>
      <c r="B36" s="161" t="s">
        <v>87</v>
      </c>
      <c r="C36" s="164" t="s">
        <v>88</v>
      </c>
      <c r="D36" s="162">
        <v>0.2</v>
      </c>
      <c r="E36" s="261"/>
      <c r="F36" s="174"/>
      <c r="G36" s="126"/>
      <c r="H36" s="174"/>
      <c r="I36" s="263"/>
      <c r="J36" s="113"/>
      <c r="K36" s="174"/>
      <c r="L36" s="174"/>
      <c r="M36" s="174"/>
      <c r="N36" s="174"/>
      <c r="O36" s="174"/>
    </row>
    <row r="37" spans="1:15" s="28" customFormat="1" ht="26">
      <c r="A37" s="160"/>
      <c r="B37" s="222" t="s">
        <v>89</v>
      </c>
      <c r="C37" s="164"/>
      <c r="D37" s="162"/>
      <c r="E37" s="261"/>
      <c r="F37" s="174"/>
      <c r="G37" s="126"/>
      <c r="H37" s="174"/>
      <c r="I37" s="263"/>
      <c r="J37" s="113"/>
      <c r="K37" s="174"/>
      <c r="L37" s="174"/>
      <c r="M37" s="174"/>
      <c r="N37" s="174"/>
      <c r="O37" s="174"/>
    </row>
    <row r="38" spans="1:15" s="28" customFormat="1">
      <c r="A38" s="273">
        <f>A36+1</f>
        <v>13</v>
      </c>
      <c r="B38" s="161" t="s">
        <v>90</v>
      </c>
      <c r="C38" s="164" t="s">
        <v>57</v>
      </c>
      <c r="D38" s="162">
        <v>29</v>
      </c>
      <c r="E38" s="261"/>
      <c r="F38" s="174"/>
      <c r="G38" s="126"/>
      <c r="H38" s="174"/>
      <c r="I38" s="263"/>
      <c r="J38" s="113"/>
      <c r="K38" s="174"/>
      <c r="L38" s="174"/>
      <c r="M38" s="174"/>
      <c r="N38" s="174"/>
      <c r="O38" s="174"/>
    </row>
    <row r="39" spans="1:15" s="28" customFormat="1" ht="25">
      <c r="A39" s="273">
        <f>A38+1</f>
        <v>14</v>
      </c>
      <c r="B39" s="161" t="s">
        <v>91</v>
      </c>
      <c r="C39" s="164" t="s">
        <v>104</v>
      </c>
      <c r="D39" s="162">
        <v>1</v>
      </c>
      <c r="E39" s="261"/>
      <c r="F39" s="174"/>
      <c r="G39" s="126"/>
      <c r="H39" s="174"/>
      <c r="I39" s="263"/>
      <c r="J39" s="113"/>
      <c r="K39" s="174"/>
      <c r="L39" s="174"/>
      <c r="M39" s="174"/>
      <c r="N39" s="174"/>
      <c r="O39" s="174"/>
    </row>
    <row r="40" spans="1:15" s="130" customFormat="1" ht="13">
      <c r="A40" s="175"/>
      <c r="B40" s="176"/>
      <c r="C40" s="177"/>
      <c r="D40" s="178"/>
      <c r="E40" s="179"/>
      <c r="F40" s="180"/>
      <c r="G40" s="181"/>
      <c r="H40" s="181"/>
      <c r="I40" s="182"/>
      <c r="J40" s="181"/>
      <c r="K40" s="183"/>
      <c r="L40" s="184"/>
      <c r="M40" s="183"/>
      <c r="N40" s="184"/>
      <c r="O40" s="184"/>
    </row>
    <row r="41" spans="1:15" s="28" customFormat="1" ht="13">
      <c r="A41" s="131"/>
      <c r="B41" s="132"/>
      <c r="C41" s="133"/>
      <c r="D41" s="134"/>
      <c r="E41" s="134"/>
      <c r="F41" s="135"/>
      <c r="G41" s="136"/>
      <c r="H41" s="136"/>
      <c r="I41" s="136"/>
      <c r="J41" s="137" t="s">
        <v>38</v>
      </c>
      <c r="K41" s="138"/>
      <c r="L41" s="138"/>
      <c r="M41" s="138"/>
      <c r="N41" s="138"/>
      <c r="O41" s="138"/>
    </row>
    <row r="42" spans="1:15" ht="13">
      <c r="J42" s="185"/>
      <c r="K42" s="186"/>
      <c r="L42" s="186"/>
      <c r="M42" s="186"/>
      <c r="N42" s="186"/>
      <c r="O42" s="187"/>
    </row>
    <row r="43" spans="1:15">
      <c r="A43" s="269" t="s">
        <v>379</v>
      </c>
      <c r="B43" s="1"/>
      <c r="C43" s="2"/>
      <c r="D43" s="3"/>
      <c r="E43" s="3"/>
      <c r="F43" s="4"/>
      <c r="G43" s="6"/>
      <c r="H43" s="6"/>
      <c r="I43" s="6"/>
      <c r="J43" s="6"/>
      <c r="K43" s="6"/>
      <c r="L43" s="6"/>
      <c r="M43" s="6"/>
      <c r="N43" s="6"/>
      <c r="O43" s="6"/>
    </row>
    <row r="44" spans="1:15">
      <c r="A44" s="269" t="s">
        <v>380</v>
      </c>
      <c r="B44" s="1"/>
      <c r="C44" s="2"/>
      <c r="D44" s="3"/>
      <c r="E44" s="3"/>
      <c r="F44" s="4"/>
      <c r="G44" s="6"/>
      <c r="H44" s="6"/>
      <c r="I44" s="6"/>
      <c r="J44" s="6"/>
      <c r="K44" s="6"/>
      <c r="L44" s="6"/>
      <c r="M44" s="6"/>
      <c r="N44" s="6"/>
      <c r="O44" s="6"/>
    </row>
    <row r="45" spans="1:15">
      <c r="A45" s="269" t="s">
        <v>381</v>
      </c>
      <c r="B45" s="1"/>
      <c r="C45" s="2"/>
      <c r="D45" s="3"/>
      <c r="E45" s="3"/>
      <c r="F45" s="4"/>
      <c r="G45" s="6"/>
      <c r="H45" s="6"/>
      <c r="I45" s="6"/>
      <c r="J45" s="6"/>
      <c r="K45" s="6"/>
      <c r="L45" s="6"/>
      <c r="M45" s="6"/>
      <c r="N45" s="6"/>
      <c r="O45" s="6"/>
    </row>
    <row r="46" spans="1:15">
      <c r="A46" s="270" t="s">
        <v>382</v>
      </c>
      <c r="B46" s="1"/>
      <c r="C46" s="2"/>
      <c r="D46" s="3"/>
      <c r="E46" s="271"/>
      <c r="F46" s="4"/>
      <c r="G46" s="6"/>
      <c r="H46" s="6"/>
      <c r="I46" s="6"/>
      <c r="J46" s="6"/>
      <c r="K46" s="6"/>
      <c r="L46" s="6"/>
      <c r="M46" s="6"/>
      <c r="N46" s="6"/>
      <c r="O46" s="6"/>
    </row>
    <row r="47" spans="1:15">
      <c r="A47" s="272" t="s">
        <v>383</v>
      </c>
      <c r="B47" s="1"/>
      <c r="C47" s="2"/>
      <c r="D47" s="3"/>
      <c r="E47" s="3"/>
      <c r="F47" s="4"/>
      <c r="G47" s="6"/>
      <c r="H47" s="6"/>
      <c r="I47" s="6"/>
      <c r="J47" s="6"/>
      <c r="K47" s="6"/>
      <c r="L47" s="6"/>
      <c r="M47" s="6"/>
      <c r="N47" s="6"/>
      <c r="O47" s="6"/>
    </row>
    <row r="48" spans="1:15">
      <c r="A48" s="272" t="s">
        <v>384</v>
      </c>
      <c r="B48" s="1"/>
      <c r="C48" s="2"/>
      <c r="D48" s="3"/>
      <c r="E48" s="3"/>
      <c r="F48" s="4"/>
      <c r="G48" s="6"/>
      <c r="H48" s="6"/>
      <c r="I48" s="6"/>
      <c r="J48" s="6"/>
      <c r="K48" s="6"/>
      <c r="L48" s="6"/>
      <c r="M48" s="6"/>
      <c r="N48" s="6"/>
      <c r="O48" s="6"/>
    </row>
    <row r="49" spans="1:15">
      <c r="A49" s="271" t="s">
        <v>385</v>
      </c>
      <c r="B49" s="1"/>
      <c r="C49" s="2"/>
      <c r="D49" s="3"/>
      <c r="E49" s="3"/>
      <c r="F49" s="4"/>
      <c r="G49" s="5"/>
      <c r="H49" s="5"/>
      <c r="I49" s="5"/>
      <c r="J49" s="5"/>
      <c r="K49" s="5"/>
      <c r="L49" s="5"/>
      <c r="M49" s="5"/>
      <c r="N49" s="5"/>
      <c r="O49" s="6"/>
    </row>
    <row r="50" spans="1:15">
      <c r="A50" s="271"/>
      <c r="B50" s="1"/>
      <c r="C50" s="2"/>
      <c r="D50" s="3"/>
      <c r="E50" s="3"/>
      <c r="F50" s="4"/>
      <c r="G50" s="5"/>
      <c r="H50" s="5"/>
      <c r="I50" s="5"/>
      <c r="J50" s="5"/>
      <c r="K50" s="5"/>
      <c r="L50" s="5"/>
      <c r="M50" s="5"/>
      <c r="N50" s="5"/>
      <c r="O50" s="6"/>
    </row>
    <row r="51" spans="1:15" ht="12.75" customHeight="1">
      <c r="A51" s="314"/>
      <c r="B51" s="314"/>
      <c r="C51" s="314"/>
      <c r="D51" s="316"/>
      <c r="E51" s="316"/>
      <c r="F51" s="316"/>
      <c r="G51" s="316"/>
      <c r="H51" s="49"/>
      <c r="I51" s="49"/>
      <c r="J51" s="49"/>
      <c r="K51" s="49"/>
      <c r="L51" s="49"/>
      <c r="M51" s="49"/>
      <c r="N51" s="49"/>
    </row>
    <row r="52" spans="1:15" ht="12.75" customHeight="1">
      <c r="A52" s="93"/>
      <c r="B52" s="93"/>
      <c r="C52" s="296"/>
      <c r="D52" s="325"/>
      <c r="E52" s="325"/>
      <c r="F52" s="325"/>
      <c r="G52" s="326"/>
      <c r="H52" s="49"/>
      <c r="I52" s="49"/>
      <c r="J52" s="125"/>
      <c r="K52" s="49"/>
      <c r="L52" s="49"/>
      <c r="M52" s="49"/>
      <c r="N52" s="49"/>
    </row>
    <row r="53" spans="1:15" ht="13">
      <c r="A53" s="295"/>
      <c r="B53" s="295"/>
      <c r="C53" s="168"/>
      <c r="D53" s="190"/>
      <c r="E53" s="93"/>
      <c r="F53" s="107"/>
      <c r="G53" s="107"/>
      <c r="H53" s="49"/>
      <c r="I53" s="49"/>
      <c r="J53" s="49"/>
      <c r="K53" s="49"/>
      <c r="L53" s="49"/>
      <c r="M53" s="49"/>
      <c r="N53" s="49"/>
    </row>
    <row r="54" spans="1:15" ht="12.75" customHeight="1">
      <c r="A54" s="189"/>
      <c r="B54" s="189"/>
      <c r="C54" s="111"/>
      <c r="D54" s="190"/>
      <c r="E54" s="93"/>
      <c r="F54" s="107"/>
      <c r="G54" s="107"/>
      <c r="H54" s="49"/>
      <c r="I54" s="49"/>
      <c r="J54" s="49"/>
      <c r="K54" s="49"/>
      <c r="L54" s="49"/>
      <c r="M54" s="49"/>
      <c r="N54" s="49"/>
    </row>
    <row r="55" spans="1:15" ht="12.75" customHeight="1">
      <c r="A55" s="314"/>
      <c r="B55" s="314"/>
      <c r="C55" s="314"/>
      <c r="D55" s="316"/>
      <c r="E55" s="316"/>
      <c r="F55" s="284"/>
      <c r="G55" s="284"/>
      <c r="H55" s="49"/>
      <c r="I55" s="49"/>
      <c r="J55" s="125"/>
      <c r="K55" s="49"/>
      <c r="L55" s="49"/>
      <c r="M55" s="49"/>
      <c r="N55" s="49"/>
    </row>
    <row r="56" spans="1:15">
      <c r="A56" s="295"/>
      <c r="B56" s="295"/>
      <c r="C56" s="296"/>
      <c r="D56" s="325"/>
      <c r="E56" s="325"/>
      <c r="F56" s="325"/>
      <c r="G56" s="326"/>
      <c r="H56" s="49"/>
      <c r="I56" s="49"/>
      <c r="J56" s="49"/>
      <c r="K56" s="49"/>
      <c r="L56" s="49"/>
      <c r="M56" s="49"/>
      <c r="N56" s="49"/>
    </row>
    <row r="57" spans="1:15">
      <c r="B57" s="53"/>
      <c r="C57" s="26"/>
      <c r="D57" s="59"/>
      <c r="H57" s="49"/>
      <c r="I57" s="49"/>
      <c r="J57" s="49"/>
      <c r="K57" s="49"/>
      <c r="L57" s="49"/>
      <c r="M57" s="49"/>
      <c r="N57" s="49"/>
    </row>
    <row r="58" spans="1:15" ht="14">
      <c r="B58" s="188"/>
      <c r="C58" s="26"/>
      <c r="D58" s="59"/>
      <c r="H58" s="49"/>
      <c r="I58" s="49"/>
      <c r="J58" s="49"/>
      <c r="K58" s="49"/>
      <c r="L58" s="49"/>
      <c r="M58" s="49"/>
      <c r="N58" s="49"/>
    </row>
  </sheetData>
  <mergeCells count="17">
    <mergeCell ref="A53:B53"/>
    <mergeCell ref="A55:E55"/>
    <mergeCell ref="F55:G55"/>
    <mergeCell ref="A56:B56"/>
    <mergeCell ref="C56:G56"/>
    <mergeCell ref="A51:G51"/>
    <mergeCell ref="C52:G52"/>
    <mergeCell ref="B1:J1"/>
    <mergeCell ref="A4:O4"/>
    <mergeCell ref="A5:O5"/>
    <mergeCell ref="A10:A11"/>
    <mergeCell ref="B10:B11"/>
    <mergeCell ref="C10:C11"/>
    <mergeCell ref="D10:D11"/>
    <mergeCell ref="E10:J10"/>
    <mergeCell ref="K10:O10"/>
    <mergeCell ref="A2:E2"/>
  </mergeCells>
  <pageMargins left="0.39370078740157483" right="0.35433070866141736" top="1.0236220472440944" bottom="0.39370078740157483" header="0.51181102362204722" footer="0.15748031496062992"/>
  <pageSetup paperSize="9" scale="95" orientation="landscape" horizontalDpi="4294967292" verticalDpi="360" r:id="rId1"/>
  <headerFooter alignWithMargins="0">
    <oddFooter>&amp;C&amp;8&amp;P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66"/>
  <sheetViews>
    <sheetView view="pageBreakPreview" topLeftCell="A37" zoomScaleNormal="100" zoomScaleSheetLayoutView="100" workbookViewId="0">
      <selection activeCell="A59" sqref="A59:G66"/>
    </sheetView>
  </sheetViews>
  <sheetFormatPr defaultColWidth="9.08984375" defaultRowHeight="12.5"/>
  <cols>
    <col min="1" max="1" width="5.6328125" style="53" customWidth="1"/>
    <col min="2" max="2" width="36.54296875" style="26" customWidth="1"/>
    <col min="3" max="3" width="6" style="59" customWidth="1"/>
    <col min="4" max="4" width="6.90625" style="53" customWidth="1"/>
    <col min="5" max="5" width="6.36328125" style="53" customWidth="1"/>
    <col min="6" max="6" width="6.54296875" style="54" customWidth="1"/>
    <col min="7" max="7" width="8" style="55" customWidth="1"/>
    <col min="8" max="8" width="8.90625" style="55" customWidth="1"/>
    <col min="9" max="9" width="7.453125" style="55" customWidth="1"/>
    <col min="10" max="10" width="10" style="55" customWidth="1"/>
    <col min="11" max="12" width="8.453125" style="55" customWidth="1"/>
    <col min="13" max="13" width="9.6328125" style="55" customWidth="1"/>
    <col min="14" max="14" width="8.453125" style="55" customWidth="1"/>
    <col min="15" max="15" width="9.453125" style="49" customWidth="1"/>
    <col min="16" max="16384" width="9.08984375" style="6"/>
  </cols>
  <sheetData>
    <row r="1" spans="1:17" s="49" customFormat="1" ht="14">
      <c r="A1" s="53"/>
      <c r="B1" s="229" t="s">
        <v>235</v>
      </c>
      <c r="C1" s="147"/>
      <c r="D1" s="147"/>
      <c r="E1" s="147"/>
      <c r="F1" s="147"/>
      <c r="G1" s="147"/>
      <c r="H1" s="147"/>
      <c r="I1" s="147"/>
      <c r="J1" s="147"/>
      <c r="K1" s="55"/>
      <c r="L1" s="55"/>
      <c r="M1" s="55"/>
      <c r="P1" s="50"/>
      <c r="Q1" s="51"/>
    </row>
    <row r="2" spans="1:17" s="49" customFormat="1" ht="14">
      <c r="A2" s="53"/>
      <c r="B2" s="148" t="s">
        <v>45</v>
      </c>
      <c r="C2" s="147"/>
      <c r="D2" s="147"/>
      <c r="E2" s="147"/>
      <c r="F2" s="147"/>
      <c r="G2" s="147"/>
      <c r="H2" s="147"/>
      <c r="I2" s="147"/>
      <c r="J2" s="70"/>
      <c r="K2" s="55"/>
      <c r="L2" s="55"/>
      <c r="M2" s="55"/>
      <c r="P2" s="50"/>
      <c r="Q2" s="51"/>
    </row>
    <row r="3" spans="1:17" s="49" customFormat="1" ht="6.75" customHeight="1">
      <c r="A3" s="53"/>
      <c r="B3" s="59"/>
      <c r="C3" s="53"/>
      <c r="D3" s="53"/>
      <c r="E3" s="54"/>
      <c r="F3" s="55"/>
      <c r="G3" s="55"/>
      <c r="H3" s="55"/>
      <c r="I3" s="55"/>
      <c r="J3" s="55"/>
      <c r="K3" s="55"/>
      <c r="L3" s="55"/>
      <c r="M3" s="55"/>
      <c r="P3" s="50"/>
      <c r="Q3" s="51"/>
    </row>
    <row r="4" spans="1:17" s="49" customFormat="1" ht="30" customHeight="1">
      <c r="A4" s="294" t="s">
        <v>40</v>
      </c>
      <c r="B4" s="294"/>
      <c r="C4" s="294"/>
      <c r="D4" s="294"/>
      <c r="E4" s="294"/>
      <c r="F4" s="294"/>
      <c r="G4" s="294"/>
      <c r="H4" s="294"/>
      <c r="I4" s="294"/>
      <c r="J4" s="294"/>
      <c r="K4" s="294"/>
      <c r="L4" s="294"/>
      <c r="M4" s="294"/>
      <c r="N4" s="294"/>
      <c r="O4" s="294"/>
      <c r="P4" s="50"/>
      <c r="Q4" s="51"/>
    </row>
    <row r="5" spans="1:17" s="49" customFormat="1" ht="30.75" customHeight="1">
      <c r="A5" s="294"/>
      <c r="B5" s="294"/>
      <c r="C5" s="294"/>
      <c r="D5" s="294"/>
      <c r="E5" s="294"/>
      <c r="F5" s="294"/>
      <c r="G5" s="294"/>
      <c r="H5" s="294"/>
      <c r="I5" s="294"/>
      <c r="J5" s="294"/>
      <c r="K5" s="294"/>
      <c r="L5" s="294"/>
      <c r="M5" s="294"/>
      <c r="N5" s="294"/>
      <c r="O5" s="294"/>
      <c r="P5" s="50"/>
      <c r="Q5" s="51"/>
    </row>
    <row r="6" spans="1:17" ht="18" customHeight="1">
      <c r="A6" s="52" t="s">
        <v>41</v>
      </c>
      <c r="B6" s="69"/>
      <c r="C6" s="53"/>
      <c r="E6" s="54"/>
      <c r="F6" s="55"/>
      <c r="N6" s="49"/>
      <c r="P6" s="27"/>
      <c r="Q6" s="27"/>
    </row>
    <row r="7" spans="1:17" ht="14">
      <c r="A7" s="52"/>
      <c r="C7" s="27"/>
      <c r="N7" s="49"/>
    </row>
    <row r="8" spans="1:17" ht="14.5">
      <c r="A8" s="52"/>
      <c r="N8" s="170" t="s">
        <v>35</v>
      </c>
      <c r="O8" s="171"/>
    </row>
    <row r="9" spans="1:17" ht="14">
      <c r="A9" s="52"/>
      <c r="K9" s="52" t="str">
        <f>KOPT!A7</f>
        <v xml:space="preserve">Tāme sastādīta: </v>
      </c>
    </row>
    <row r="10" spans="1:17" s="49" customFormat="1" ht="20.25" customHeight="1">
      <c r="A10" s="321" t="s">
        <v>1</v>
      </c>
      <c r="B10" s="327" t="s">
        <v>20</v>
      </c>
      <c r="C10" s="323" t="s">
        <v>2</v>
      </c>
      <c r="D10" s="321" t="s">
        <v>3</v>
      </c>
      <c r="E10" s="319" t="s">
        <v>4</v>
      </c>
      <c r="F10" s="319"/>
      <c r="G10" s="319"/>
      <c r="H10" s="319"/>
      <c r="I10" s="319"/>
      <c r="J10" s="320"/>
      <c r="K10" s="318" t="s">
        <v>7</v>
      </c>
      <c r="L10" s="319"/>
      <c r="M10" s="319"/>
      <c r="N10" s="319"/>
      <c r="O10" s="320"/>
      <c r="P10" s="56"/>
    </row>
    <row r="11" spans="1:17" s="49" customFormat="1" ht="90.75" customHeight="1">
      <c r="A11" s="322"/>
      <c r="B11" s="328"/>
      <c r="C11" s="324"/>
      <c r="D11" s="322"/>
      <c r="E11" s="57" t="s">
        <v>5</v>
      </c>
      <c r="F11" s="57" t="s">
        <v>17</v>
      </c>
      <c r="G11" s="58" t="s">
        <v>22</v>
      </c>
      <c r="H11" s="58" t="s">
        <v>23</v>
      </c>
      <c r="I11" s="58" t="s">
        <v>24</v>
      </c>
      <c r="J11" s="58" t="s">
        <v>25</v>
      </c>
      <c r="K11" s="58" t="s">
        <v>6</v>
      </c>
      <c r="L11" s="58" t="s">
        <v>22</v>
      </c>
      <c r="M11" s="58" t="s">
        <v>26</v>
      </c>
      <c r="N11" s="58" t="s">
        <v>27</v>
      </c>
      <c r="O11" s="58" t="s">
        <v>28</v>
      </c>
    </row>
    <row r="12" spans="1:17">
      <c r="A12" s="172">
        <v>1</v>
      </c>
      <c r="B12" s="173">
        <v>2</v>
      </c>
      <c r="C12" s="172">
        <v>3</v>
      </c>
      <c r="D12" s="173">
        <v>4</v>
      </c>
      <c r="E12" s="172">
        <v>5</v>
      </c>
      <c r="F12" s="173">
        <v>6</v>
      </c>
      <c r="G12" s="172">
        <v>7</v>
      </c>
      <c r="H12" s="173">
        <v>8</v>
      </c>
      <c r="I12" s="172">
        <v>9</v>
      </c>
      <c r="J12" s="173">
        <v>10</v>
      </c>
      <c r="K12" s="172">
        <v>11</v>
      </c>
      <c r="L12" s="173">
        <v>12</v>
      </c>
      <c r="M12" s="172">
        <v>13</v>
      </c>
      <c r="N12" s="173">
        <v>14</v>
      </c>
      <c r="O12" s="172">
        <v>15</v>
      </c>
    </row>
    <row r="13" spans="1:17" s="28" customFormat="1">
      <c r="A13" s="115"/>
      <c r="B13" s="116"/>
      <c r="C13" s="117"/>
      <c r="D13" s="118"/>
      <c r="E13" s="68"/>
      <c r="F13" s="113"/>
      <c r="G13" s="113"/>
      <c r="H13" s="113"/>
      <c r="I13" s="126"/>
      <c r="J13" s="113"/>
      <c r="K13" s="113"/>
      <c r="L13" s="113"/>
      <c r="M13" s="113"/>
      <c r="N13" s="113"/>
      <c r="O13" s="113"/>
    </row>
    <row r="14" spans="1:17" s="28" customFormat="1">
      <c r="A14" s="150">
        <v>1</v>
      </c>
      <c r="B14" s="162" t="s">
        <v>125</v>
      </c>
      <c r="C14" s="150" t="s">
        <v>57</v>
      </c>
      <c r="D14" s="219">
        <v>92</v>
      </c>
      <c r="E14" s="261"/>
      <c r="F14" s="174"/>
      <c r="G14" s="126"/>
      <c r="H14" s="174"/>
      <c r="I14" s="263"/>
      <c r="J14" s="113"/>
      <c r="K14" s="174"/>
      <c r="L14" s="174"/>
      <c r="M14" s="174"/>
      <c r="N14" s="174"/>
      <c r="O14" s="174"/>
    </row>
    <row r="15" spans="1:17" s="28" customFormat="1">
      <c r="A15" s="150">
        <v>2</v>
      </c>
      <c r="B15" s="162" t="s">
        <v>126</v>
      </c>
      <c r="C15" s="150" t="s">
        <v>57</v>
      </c>
      <c r="D15" s="219">
        <v>2</v>
      </c>
      <c r="E15" s="261"/>
      <c r="F15" s="174"/>
      <c r="G15" s="126"/>
      <c r="H15" s="174"/>
      <c r="I15" s="263"/>
      <c r="J15" s="113"/>
      <c r="K15" s="174"/>
      <c r="L15" s="174"/>
      <c r="M15" s="174"/>
      <c r="N15" s="174"/>
      <c r="O15" s="174"/>
    </row>
    <row r="16" spans="1:17" s="28" customFormat="1" ht="25">
      <c r="A16" s="150">
        <v>3</v>
      </c>
      <c r="B16" s="162" t="s">
        <v>129</v>
      </c>
      <c r="C16" s="150" t="s">
        <v>105</v>
      </c>
      <c r="D16" s="219">
        <v>24</v>
      </c>
      <c r="E16" s="261"/>
      <c r="F16" s="174"/>
      <c r="G16" s="126"/>
      <c r="H16" s="174"/>
      <c r="I16" s="263"/>
      <c r="J16" s="113"/>
      <c r="K16" s="174"/>
      <c r="L16" s="174"/>
      <c r="M16" s="174"/>
      <c r="N16" s="174"/>
      <c r="O16" s="174"/>
    </row>
    <row r="17" spans="1:15" s="28" customFormat="1" ht="25">
      <c r="A17" s="150">
        <v>4</v>
      </c>
      <c r="B17" s="162" t="s">
        <v>132</v>
      </c>
      <c r="C17" s="150" t="s">
        <v>105</v>
      </c>
      <c r="D17" s="219">
        <v>2</v>
      </c>
      <c r="E17" s="261"/>
      <c r="F17" s="174"/>
      <c r="G17" s="126"/>
      <c r="H17" s="174"/>
      <c r="I17" s="263"/>
      <c r="J17" s="113"/>
      <c r="K17" s="174"/>
      <c r="L17" s="174"/>
      <c r="M17" s="174"/>
      <c r="N17" s="174"/>
      <c r="O17" s="174"/>
    </row>
    <row r="18" spans="1:15" s="28" customFormat="1" ht="25">
      <c r="A18" s="150">
        <v>5</v>
      </c>
      <c r="B18" s="162" t="s">
        <v>127</v>
      </c>
      <c r="C18" s="150" t="s">
        <v>105</v>
      </c>
      <c r="D18" s="219">
        <v>2</v>
      </c>
      <c r="E18" s="261"/>
      <c r="F18" s="174"/>
      <c r="G18" s="126"/>
      <c r="H18" s="174"/>
      <c r="I18" s="263"/>
      <c r="J18" s="113"/>
      <c r="K18" s="174"/>
      <c r="L18" s="174"/>
      <c r="M18" s="174"/>
      <c r="N18" s="174"/>
      <c r="O18" s="174"/>
    </row>
    <row r="19" spans="1:15" s="28" customFormat="1" ht="25">
      <c r="A19" s="150">
        <v>6</v>
      </c>
      <c r="B19" s="162" t="s">
        <v>133</v>
      </c>
      <c r="C19" s="150" t="s">
        <v>105</v>
      </c>
      <c r="D19" s="219">
        <v>2</v>
      </c>
      <c r="E19" s="261"/>
      <c r="F19" s="174"/>
      <c r="G19" s="126"/>
      <c r="H19" s="174"/>
      <c r="I19" s="263"/>
      <c r="J19" s="113"/>
      <c r="K19" s="174"/>
      <c r="L19" s="174"/>
      <c r="M19" s="174"/>
      <c r="N19" s="174"/>
      <c r="O19" s="174"/>
    </row>
    <row r="20" spans="1:15" s="28" customFormat="1" ht="25">
      <c r="A20" s="150">
        <v>7</v>
      </c>
      <c r="B20" s="162" t="s">
        <v>134</v>
      </c>
      <c r="C20" s="150" t="s">
        <v>105</v>
      </c>
      <c r="D20" s="224">
        <v>2</v>
      </c>
      <c r="E20" s="261"/>
      <c r="F20" s="174"/>
      <c r="G20" s="126"/>
      <c r="H20" s="174"/>
      <c r="I20" s="263"/>
      <c r="J20" s="113"/>
      <c r="K20" s="174"/>
      <c r="L20" s="174"/>
      <c r="M20" s="174"/>
      <c r="N20" s="174"/>
      <c r="O20" s="174"/>
    </row>
    <row r="21" spans="1:15" s="28" customFormat="1" ht="25">
      <c r="A21" s="150">
        <v>8</v>
      </c>
      <c r="B21" s="162" t="s">
        <v>135</v>
      </c>
      <c r="C21" s="150" t="s">
        <v>105</v>
      </c>
      <c r="D21" s="219">
        <v>2</v>
      </c>
      <c r="E21" s="261"/>
      <c r="F21" s="174"/>
      <c r="G21" s="126"/>
      <c r="H21" s="174"/>
      <c r="I21" s="263"/>
      <c r="J21" s="113"/>
      <c r="K21" s="174"/>
      <c r="L21" s="174"/>
      <c r="M21" s="174"/>
      <c r="N21" s="174"/>
      <c r="O21" s="174"/>
    </row>
    <row r="22" spans="1:15" s="28" customFormat="1" ht="25">
      <c r="A22" s="150">
        <v>9</v>
      </c>
      <c r="B22" s="162" t="s">
        <v>136</v>
      </c>
      <c r="C22" s="150" t="s">
        <v>105</v>
      </c>
      <c r="D22" s="219">
        <v>4</v>
      </c>
      <c r="E22" s="261"/>
      <c r="F22" s="174"/>
      <c r="G22" s="126"/>
      <c r="H22" s="174"/>
      <c r="I22" s="263"/>
      <c r="J22" s="113"/>
      <c r="K22" s="174"/>
      <c r="L22" s="174"/>
      <c r="M22" s="174"/>
      <c r="N22" s="174"/>
      <c r="O22" s="174"/>
    </row>
    <row r="23" spans="1:15" s="28" customFormat="1">
      <c r="A23" s="150">
        <v>10</v>
      </c>
      <c r="B23" s="162" t="s">
        <v>107</v>
      </c>
      <c r="C23" s="150" t="s">
        <v>57</v>
      </c>
      <c r="D23" s="219">
        <v>47</v>
      </c>
      <c r="E23" s="261"/>
      <c r="F23" s="174"/>
      <c r="G23" s="126"/>
      <c r="H23" s="174"/>
      <c r="I23" s="263"/>
      <c r="J23" s="113"/>
      <c r="K23" s="174"/>
      <c r="L23" s="174"/>
      <c r="M23" s="174"/>
      <c r="N23" s="174"/>
      <c r="O23" s="174"/>
    </row>
    <row r="24" spans="1:15" s="28" customFormat="1">
      <c r="A24" s="150">
        <v>11</v>
      </c>
      <c r="B24" s="162" t="s">
        <v>128</v>
      </c>
      <c r="C24" s="150" t="s">
        <v>105</v>
      </c>
      <c r="D24" s="219">
        <v>2</v>
      </c>
      <c r="E24" s="261"/>
      <c r="F24" s="174"/>
      <c r="G24" s="126"/>
      <c r="H24" s="174"/>
      <c r="I24" s="263"/>
      <c r="J24" s="113"/>
      <c r="K24" s="174"/>
      <c r="L24" s="174"/>
      <c r="M24" s="174"/>
      <c r="N24" s="174"/>
      <c r="O24" s="174"/>
    </row>
    <row r="25" spans="1:15" s="28" customFormat="1">
      <c r="A25" s="150">
        <v>12</v>
      </c>
      <c r="B25" s="162" t="s">
        <v>130</v>
      </c>
      <c r="C25" s="150" t="s">
        <v>105</v>
      </c>
      <c r="D25" s="219">
        <v>2</v>
      </c>
      <c r="E25" s="261"/>
      <c r="F25" s="174"/>
      <c r="G25" s="126"/>
      <c r="H25" s="174"/>
      <c r="I25" s="263"/>
      <c r="J25" s="113"/>
      <c r="K25" s="174"/>
      <c r="L25" s="174"/>
      <c r="M25" s="174"/>
      <c r="N25" s="174"/>
      <c r="O25" s="174"/>
    </row>
    <row r="26" spans="1:15" s="28" customFormat="1">
      <c r="A26" s="150">
        <v>13</v>
      </c>
      <c r="B26" s="162" t="s">
        <v>131</v>
      </c>
      <c r="C26" s="150" t="s">
        <v>105</v>
      </c>
      <c r="D26" s="219">
        <v>2</v>
      </c>
      <c r="E26" s="261"/>
      <c r="F26" s="174"/>
      <c r="G26" s="126"/>
      <c r="H26" s="174"/>
      <c r="I26" s="263"/>
      <c r="J26" s="113"/>
      <c r="K26" s="174"/>
      <c r="L26" s="174"/>
      <c r="M26" s="174"/>
      <c r="N26" s="174"/>
      <c r="O26" s="174"/>
    </row>
    <row r="27" spans="1:15" s="28" customFormat="1">
      <c r="A27" s="150">
        <v>14</v>
      </c>
      <c r="B27" s="162" t="s">
        <v>130</v>
      </c>
      <c r="C27" s="150" t="s">
        <v>105</v>
      </c>
      <c r="D27" s="219">
        <v>2</v>
      </c>
      <c r="E27" s="261"/>
      <c r="F27" s="174"/>
      <c r="G27" s="126"/>
      <c r="H27" s="174"/>
      <c r="I27" s="263"/>
      <c r="J27" s="113"/>
      <c r="K27" s="174"/>
      <c r="L27" s="174"/>
      <c r="M27" s="174"/>
      <c r="N27" s="174"/>
      <c r="O27" s="174"/>
    </row>
    <row r="28" spans="1:15" s="28" customFormat="1" ht="13">
      <c r="A28" s="150"/>
      <c r="B28" s="225" t="s">
        <v>137</v>
      </c>
      <c r="C28" s="150"/>
      <c r="D28" s="219"/>
      <c r="E28" s="261"/>
      <c r="F28" s="174"/>
      <c r="G28" s="126"/>
      <c r="H28" s="174"/>
      <c r="I28" s="263"/>
      <c r="J28" s="113"/>
      <c r="K28" s="174"/>
      <c r="L28" s="174"/>
      <c r="M28" s="174"/>
      <c r="N28" s="174"/>
      <c r="O28" s="174"/>
    </row>
    <row r="29" spans="1:15" s="28" customFormat="1" ht="25">
      <c r="A29" s="150">
        <v>15</v>
      </c>
      <c r="B29" s="162" t="s">
        <v>108</v>
      </c>
      <c r="C29" s="150" t="s">
        <v>105</v>
      </c>
      <c r="D29" s="219">
        <v>2</v>
      </c>
      <c r="E29" s="261"/>
      <c r="F29" s="174"/>
      <c r="G29" s="126"/>
      <c r="H29" s="174"/>
      <c r="I29" s="263"/>
      <c r="J29" s="113"/>
      <c r="K29" s="174"/>
      <c r="L29" s="174"/>
      <c r="M29" s="174"/>
      <c r="N29" s="174"/>
      <c r="O29" s="174"/>
    </row>
    <row r="30" spans="1:15" s="28" customFormat="1">
      <c r="A30" s="150">
        <v>16</v>
      </c>
      <c r="B30" s="162" t="s">
        <v>109</v>
      </c>
      <c r="C30" s="150" t="s">
        <v>105</v>
      </c>
      <c r="D30" s="219">
        <v>2</v>
      </c>
      <c r="E30" s="261"/>
      <c r="F30" s="174"/>
      <c r="G30" s="126"/>
      <c r="H30" s="174"/>
      <c r="I30" s="263"/>
      <c r="J30" s="113"/>
      <c r="K30" s="174"/>
      <c r="L30" s="174"/>
      <c r="M30" s="174"/>
      <c r="N30" s="174"/>
      <c r="O30" s="174"/>
    </row>
    <row r="31" spans="1:15" s="28" customFormat="1">
      <c r="A31" s="150">
        <v>17</v>
      </c>
      <c r="B31" s="162" t="s">
        <v>110</v>
      </c>
      <c r="C31" s="150" t="s">
        <v>105</v>
      </c>
      <c r="D31" s="219">
        <v>2</v>
      </c>
      <c r="E31" s="261"/>
      <c r="F31" s="174"/>
      <c r="G31" s="126"/>
      <c r="H31" s="174"/>
      <c r="I31" s="263"/>
      <c r="J31" s="113"/>
      <c r="K31" s="174"/>
      <c r="L31" s="174"/>
      <c r="M31" s="174"/>
      <c r="N31" s="174"/>
      <c r="O31" s="174"/>
    </row>
    <row r="32" spans="1:15" s="28" customFormat="1">
      <c r="A32" s="150">
        <v>18</v>
      </c>
      <c r="B32" s="162" t="s">
        <v>111</v>
      </c>
      <c r="C32" s="150" t="s">
        <v>57</v>
      </c>
      <c r="D32" s="219">
        <v>11</v>
      </c>
      <c r="E32" s="261"/>
      <c r="F32" s="174"/>
      <c r="G32" s="126"/>
      <c r="H32" s="174"/>
      <c r="I32" s="263"/>
      <c r="J32" s="113"/>
      <c r="K32" s="174"/>
      <c r="L32" s="174"/>
      <c r="M32" s="174"/>
      <c r="N32" s="174"/>
      <c r="O32" s="174"/>
    </row>
    <row r="33" spans="1:15" s="28" customFormat="1">
      <c r="A33" s="150">
        <v>19</v>
      </c>
      <c r="B33" s="162" t="s">
        <v>112</v>
      </c>
      <c r="C33" s="150" t="s">
        <v>105</v>
      </c>
      <c r="D33" s="219">
        <v>4</v>
      </c>
      <c r="E33" s="261"/>
      <c r="F33" s="174"/>
      <c r="G33" s="126"/>
      <c r="H33" s="174"/>
      <c r="I33" s="263"/>
      <c r="J33" s="113"/>
      <c r="K33" s="174"/>
      <c r="L33" s="174"/>
      <c r="M33" s="174"/>
      <c r="N33" s="174"/>
      <c r="O33" s="174"/>
    </row>
    <row r="34" spans="1:15" s="28" customFormat="1" ht="13">
      <c r="A34" s="150"/>
      <c r="B34" s="225" t="s">
        <v>138</v>
      </c>
      <c r="C34" s="150"/>
      <c r="D34" s="219"/>
      <c r="E34" s="261"/>
      <c r="F34" s="174"/>
      <c r="G34" s="126"/>
      <c r="H34" s="174"/>
      <c r="I34" s="263"/>
      <c r="J34" s="113"/>
      <c r="K34" s="174"/>
      <c r="L34" s="174"/>
      <c r="M34" s="174"/>
      <c r="N34" s="174"/>
      <c r="O34" s="174"/>
    </row>
    <row r="35" spans="1:15" s="28" customFormat="1" ht="25">
      <c r="A35" s="150">
        <v>20</v>
      </c>
      <c r="B35" s="162" t="s">
        <v>140</v>
      </c>
      <c r="C35" s="150" t="s">
        <v>105</v>
      </c>
      <c r="D35" s="219">
        <v>2</v>
      </c>
      <c r="E35" s="261"/>
      <c r="F35" s="174"/>
      <c r="G35" s="126"/>
      <c r="H35" s="174"/>
      <c r="I35" s="263"/>
      <c r="J35" s="113"/>
      <c r="K35" s="174"/>
      <c r="L35" s="174"/>
      <c r="M35" s="174"/>
      <c r="N35" s="174"/>
      <c r="O35" s="174"/>
    </row>
    <row r="36" spans="1:15" s="28" customFormat="1" ht="13">
      <c r="A36" s="160"/>
      <c r="B36" s="225" t="s">
        <v>113</v>
      </c>
      <c r="C36" s="150"/>
      <c r="D36" s="162"/>
      <c r="E36" s="261"/>
      <c r="F36" s="174"/>
      <c r="G36" s="126"/>
      <c r="H36" s="174"/>
      <c r="I36" s="263"/>
      <c r="J36" s="113"/>
      <c r="K36" s="174"/>
      <c r="L36" s="174"/>
      <c r="M36" s="174"/>
      <c r="N36" s="174"/>
      <c r="O36" s="174"/>
    </row>
    <row r="37" spans="1:15" s="28" customFormat="1" ht="25">
      <c r="A37" s="160" t="s">
        <v>141</v>
      </c>
      <c r="B37" s="162" t="s">
        <v>139</v>
      </c>
      <c r="C37" s="150" t="s">
        <v>57</v>
      </c>
      <c r="D37" s="162">
        <v>45</v>
      </c>
      <c r="E37" s="261"/>
      <c r="F37" s="174"/>
      <c r="G37" s="126"/>
      <c r="H37" s="174"/>
      <c r="I37" s="263"/>
      <c r="J37" s="113"/>
      <c r="K37" s="174"/>
      <c r="L37" s="174"/>
      <c r="M37" s="174"/>
      <c r="N37" s="174"/>
      <c r="O37" s="174"/>
    </row>
    <row r="38" spans="1:15" s="28" customFormat="1" ht="25">
      <c r="A38" s="160" t="s">
        <v>142</v>
      </c>
      <c r="B38" s="162" t="s">
        <v>114</v>
      </c>
      <c r="C38" s="164" t="s">
        <v>105</v>
      </c>
      <c r="D38" s="162">
        <v>4</v>
      </c>
      <c r="E38" s="261"/>
      <c r="F38" s="174"/>
      <c r="G38" s="126"/>
      <c r="H38" s="174"/>
      <c r="I38" s="263"/>
      <c r="J38" s="113"/>
      <c r="K38" s="174"/>
      <c r="L38" s="174"/>
      <c r="M38" s="174"/>
      <c r="N38" s="174"/>
      <c r="O38" s="174"/>
    </row>
    <row r="39" spans="1:15" s="28" customFormat="1" ht="13">
      <c r="A39" s="160"/>
      <c r="B39" s="225" t="s">
        <v>115</v>
      </c>
      <c r="C39" s="164"/>
      <c r="D39" s="162"/>
      <c r="E39" s="261"/>
      <c r="F39" s="174"/>
      <c r="G39" s="126"/>
      <c r="H39" s="174"/>
      <c r="I39" s="263"/>
      <c r="J39" s="113"/>
      <c r="K39" s="174"/>
      <c r="L39" s="174"/>
      <c r="M39" s="174"/>
      <c r="N39" s="174"/>
      <c r="O39" s="174"/>
    </row>
    <row r="40" spans="1:15" s="28" customFormat="1" ht="25">
      <c r="A40" s="160" t="s">
        <v>143</v>
      </c>
      <c r="B40" s="162" t="s">
        <v>116</v>
      </c>
      <c r="C40" s="164" t="s">
        <v>123</v>
      </c>
      <c r="D40" s="164" t="s">
        <v>122</v>
      </c>
      <c r="E40" s="261"/>
      <c r="F40" s="174"/>
      <c r="G40" s="126"/>
      <c r="H40" s="174"/>
      <c r="I40" s="263"/>
      <c r="J40" s="113"/>
      <c r="K40" s="174"/>
      <c r="L40" s="174"/>
      <c r="M40" s="174"/>
      <c r="N40" s="174"/>
      <c r="O40" s="174"/>
    </row>
    <row r="41" spans="1:15" s="28" customFormat="1" ht="25">
      <c r="A41" s="160" t="s">
        <v>144</v>
      </c>
      <c r="B41" s="162" t="s">
        <v>149</v>
      </c>
      <c r="C41" s="164" t="s">
        <v>123</v>
      </c>
      <c r="D41" s="164" t="s">
        <v>122</v>
      </c>
      <c r="E41" s="261"/>
      <c r="F41" s="174"/>
      <c r="G41" s="126"/>
      <c r="H41" s="174"/>
      <c r="I41" s="263"/>
      <c r="J41" s="113"/>
      <c r="K41" s="174"/>
      <c r="L41" s="174"/>
      <c r="M41" s="174"/>
      <c r="N41" s="174"/>
      <c r="O41" s="174"/>
    </row>
    <row r="42" spans="1:15" s="28" customFormat="1" ht="25">
      <c r="A42" s="160" t="s">
        <v>145</v>
      </c>
      <c r="B42" s="162" t="s">
        <v>117</v>
      </c>
      <c r="C42" s="164" t="s">
        <v>124</v>
      </c>
      <c r="D42" s="219">
        <v>83.5</v>
      </c>
      <c r="E42" s="261"/>
      <c r="F42" s="174"/>
      <c r="G42" s="126"/>
      <c r="H42" s="174"/>
      <c r="I42" s="263"/>
      <c r="J42" s="113"/>
      <c r="K42" s="174"/>
      <c r="L42" s="174"/>
      <c r="M42" s="174"/>
      <c r="N42" s="174"/>
      <c r="O42" s="174"/>
    </row>
    <row r="43" spans="1:15" s="28" customFormat="1" ht="25">
      <c r="A43" s="160" t="s">
        <v>146</v>
      </c>
      <c r="B43" s="162" t="s">
        <v>118</v>
      </c>
      <c r="C43" s="164" t="s">
        <v>124</v>
      </c>
      <c r="D43" s="162">
        <v>2.5</v>
      </c>
      <c r="E43" s="261"/>
      <c r="F43" s="174"/>
      <c r="G43" s="126"/>
      <c r="H43" s="174"/>
      <c r="I43" s="263"/>
      <c r="J43" s="113"/>
      <c r="K43" s="174"/>
      <c r="L43" s="174"/>
      <c r="M43" s="174"/>
      <c r="N43" s="174"/>
      <c r="O43" s="174"/>
    </row>
    <row r="44" spans="1:15" s="28" customFormat="1" ht="25">
      <c r="A44" s="160" t="s">
        <v>147</v>
      </c>
      <c r="B44" s="162" t="s">
        <v>119</v>
      </c>
      <c r="C44" s="164" t="s">
        <v>124</v>
      </c>
      <c r="D44" s="162">
        <v>75.5</v>
      </c>
      <c r="E44" s="265"/>
      <c r="F44" s="174"/>
      <c r="G44" s="174"/>
      <c r="H44" s="264"/>
      <c r="I44" s="264"/>
      <c r="J44" s="113"/>
      <c r="K44" s="174"/>
      <c r="L44" s="174"/>
      <c r="M44" s="174"/>
      <c r="N44" s="174"/>
      <c r="O44" s="174"/>
    </row>
    <row r="45" spans="1:15" s="28" customFormat="1" ht="14.5">
      <c r="A45" s="160" t="s">
        <v>148</v>
      </c>
      <c r="B45" s="162" t="s">
        <v>120</v>
      </c>
      <c r="C45" s="164" t="s">
        <v>124</v>
      </c>
      <c r="D45" s="162">
        <v>1.5</v>
      </c>
      <c r="E45" s="261"/>
      <c r="F45" s="174"/>
      <c r="G45" s="126"/>
      <c r="H45" s="174"/>
      <c r="I45" s="263"/>
      <c r="J45" s="113"/>
      <c r="K45" s="174"/>
      <c r="L45" s="174"/>
      <c r="M45" s="174"/>
      <c r="N45" s="174"/>
      <c r="O45" s="174"/>
    </row>
    <row r="46" spans="1:15" s="28" customFormat="1" ht="13">
      <c r="A46" s="160"/>
      <c r="B46" s="225" t="s">
        <v>100</v>
      </c>
      <c r="C46" s="150"/>
      <c r="D46" s="162"/>
      <c r="E46" s="261"/>
      <c r="F46" s="174"/>
      <c r="G46" s="126"/>
      <c r="H46" s="174"/>
      <c r="I46" s="263"/>
      <c r="J46" s="113"/>
      <c r="K46" s="174"/>
      <c r="L46" s="174"/>
      <c r="M46" s="174"/>
      <c r="N46" s="174"/>
      <c r="O46" s="174"/>
    </row>
    <row r="47" spans="1:15" s="28" customFormat="1" ht="25">
      <c r="A47" s="150">
        <v>29</v>
      </c>
      <c r="B47" s="162" t="s">
        <v>121</v>
      </c>
      <c r="C47" s="150" t="s">
        <v>57</v>
      </c>
      <c r="D47" s="219">
        <v>40</v>
      </c>
      <c r="E47" s="261"/>
      <c r="F47" s="174"/>
      <c r="G47" s="126"/>
      <c r="H47" s="174"/>
      <c r="I47" s="263"/>
      <c r="J47" s="113"/>
      <c r="K47" s="174"/>
      <c r="L47" s="174"/>
      <c r="M47" s="174"/>
      <c r="N47" s="174"/>
      <c r="O47" s="174"/>
    </row>
    <row r="48" spans="1:15" s="130" customFormat="1" ht="13">
      <c r="A48" s="175"/>
      <c r="B48" s="176"/>
      <c r="C48" s="177"/>
      <c r="D48" s="178"/>
      <c r="E48" s="179"/>
      <c r="F48" s="180"/>
      <c r="G48" s="181"/>
      <c r="H48" s="181"/>
      <c r="I48" s="182"/>
      <c r="J48" s="181"/>
      <c r="K48" s="183"/>
      <c r="L48" s="184"/>
      <c r="M48" s="183"/>
      <c r="N48" s="184"/>
      <c r="O48" s="184"/>
    </row>
    <row r="49" spans="1:15" s="28" customFormat="1" ht="13">
      <c r="A49" s="131"/>
      <c r="B49" s="132"/>
      <c r="C49" s="133"/>
      <c r="D49" s="134"/>
      <c r="E49" s="134"/>
      <c r="F49" s="135"/>
      <c r="G49" s="136"/>
      <c r="H49" s="136"/>
      <c r="I49" s="136"/>
      <c r="J49" s="137" t="s">
        <v>38</v>
      </c>
      <c r="K49" s="138"/>
      <c r="L49" s="138"/>
      <c r="M49" s="138"/>
      <c r="N49" s="138"/>
      <c r="O49" s="138"/>
    </row>
    <row r="50" spans="1:15" ht="13">
      <c r="J50" s="185"/>
      <c r="K50" s="186"/>
      <c r="L50" s="186"/>
      <c r="M50" s="186"/>
      <c r="N50" s="186"/>
      <c r="O50" s="187"/>
    </row>
    <row r="51" spans="1:15">
      <c r="A51" s="269" t="s">
        <v>379</v>
      </c>
      <c r="B51" s="1"/>
      <c r="C51" s="2"/>
      <c r="D51" s="3"/>
      <c r="E51" s="3"/>
      <c r="F51" s="4"/>
      <c r="G51" s="6"/>
      <c r="H51" s="6"/>
      <c r="I51" s="6"/>
      <c r="J51" s="6"/>
      <c r="K51" s="6"/>
      <c r="L51" s="6"/>
      <c r="M51" s="6"/>
      <c r="N51" s="6"/>
      <c r="O51" s="6"/>
    </row>
    <row r="52" spans="1:15">
      <c r="A52" s="269" t="s">
        <v>380</v>
      </c>
      <c r="B52" s="1"/>
      <c r="C52" s="2"/>
      <c r="D52" s="3"/>
      <c r="E52" s="3"/>
      <c r="F52" s="4"/>
      <c r="G52" s="6"/>
      <c r="H52" s="6"/>
      <c r="I52" s="6"/>
      <c r="J52" s="6"/>
      <c r="K52" s="6"/>
      <c r="L52" s="6"/>
      <c r="M52" s="6"/>
      <c r="N52" s="6"/>
      <c r="O52" s="6"/>
    </row>
    <row r="53" spans="1:15">
      <c r="A53" s="269" t="s">
        <v>381</v>
      </c>
      <c r="B53" s="1"/>
      <c r="C53" s="2"/>
      <c r="D53" s="3"/>
      <c r="E53" s="3"/>
      <c r="F53" s="4"/>
      <c r="G53" s="6"/>
      <c r="H53" s="6"/>
      <c r="I53" s="6"/>
      <c r="J53" s="6"/>
      <c r="K53" s="6"/>
      <c r="L53" s="6"/>
      <c r="M53" s="6"/>
      <c r="N53" s="6"/>
      <c r="O53" s="6"/>
    </row>
    <row r="54" spans="1:15">
      <c r="A54" s="270" t="s">
        <v>382</v>
      </c>
      <c r="B54" s="1"/>
      <c r="C54" s="2"/>
      <c r="D54" s="3"/>
      <c r="E54" s="271"/>
      <c r="F54" s="4"/>
      <c r="G54" s="6"/>
      <c r="H54" s="6"/>
      <c r="I54" s="6"/>
      <c r="J54" s="6"/>
      <c r="K54" s="6"/>
      <c r="L54" s="6"/>
      <c r="M54" s="6"/>
      <c r="N54" s="6"/>
      <c r="O54" s="6"/>
    </row>
    <row r="55" spans="1:15">
      <c r="A55" s="272" t="s">
        <v>383</v>
      </c>
      <c r="B55" s="1"/>
      <c r="C55" s="2"/>
      <c r="D55" s="3"/>
      <c r="E55" s="3"/>
      <c r="F55" s="4"/>
      <c r="G55" s="6"/>
      <c r="H55" s="6"/>
      <c r="I55" s="6"/>
      <c r="J55" s="6"/>
      <c r="K55" s="6"/>
      <c r="L55" s="6"/>
      <c r="M55" s="6"/>
      <c r="N55" s="6"/>
      <c r="O55" s="6"/>
    </row>
    <row r="56" spans="1:15">
      <c r="A56" s="272" t="s">
        <v>384</v>
      </c>
      <c r="B56" s="1"/>
      <c r="C56" s="2"/>
      <c r="D56" s="3"/>
      <c r="E56" s="3"/>
      <c r="F56" s="4"/>
      <c r="G56" s="6"/>
      <c r="H56" s="6"/>
      <c r="I56" s="6"/>
      <c r="J56" s="6"/>
      <c r="K56" s="6"/>
      <c r="L56" s="6"/>
      <c r="M56" s="6"/>
      <c r="N56" s="6"/>
      <c r="O56" s="6"/>
    </row>
    <row r="57" spans="1:15">
      <c r="A57" s="271" t="s">
        <v>385</v>
      </c>
      <c r="B57" s="1"/>
      <c r="C57" s="2"/>
      <c r="D57" s="3"/>
      <c r="E57" s="3"/>
      <c r="F57" s="4"/>
      <c r="G57" s="5"/>
      <c r="H57" s="5"/>
      <c r="I57" s="5"/>
      <c r="J57" s="5"/>
      <c r="K57" s="5"/>
      <c r="L57" s="5"/>
      <c r="M57" s="5"/>
      <c r="N57" s="5"/>
      <c r="O57" s="6"/>
    </row>
    <row r="58" spans="1:15">
      <c r="A58" s="271"/>
      <c r="B58" s="1"/>
      <c r="C58" s="2"/>
      <c r="D58" s="3"/>
      <c r="E58" s="3"/>
      <c r="F58" s="4"/>
      <c r="G58" s="5"/>
      <c r="H58" s="5"/>
      <c r="I58" s="5"/>
      <c r="J58" s="5"/>
      <c r="K58" s="5"/>
      <c r="L58" s="5"/>
      <c r="M58" s="5"/>
      <c r="N58" s="5"/>
      <c r="O58" s="6"/>
    </row>
    <row r="59" spans="1:15" ht="12.75" customHeight="1">
      <c r="A59" s="314"/>
      <c r="B59" s="314"/>
      <c r="C59" s="314"/>
      <c r="D59" s="316"/>
      <c r="E59" s="316"/>
      <c r="F59" s="316"/>
      <c r="G59" s="316"/>
      <c r="H59" s="49"/>
      <c r="I59" s="49"/>
      <c r="J59" s="49"/>
      <c r="K59" s="49"/>
      <c r="L59" s="49"/>
      <c r="M59" s="49"/>
      <c r="N59" s="49"/>
    </row>
    <row r="60" spans="1:15" ht="12.75" customHeight="1">
      <c r="A60" s="93"/>
      <c r="B60" s="93"/>
      <c r="C60" s="296"/>
      <c r="D60" s="325"/>
      <c r="E60" s="325"/>
      <c r="F60" s="325"/>
      <c r="G60" s="326"/>
      <c r="H60" s="49"/>
      <c r="I60" s="49"/>
      <c r="J60" s="125"/>
      <c r="K60" s="49"/>
      <c r="L60" s="49"/>
      <c r="M60" s="49"/>
      <c r="N60" s="49"/>
    </row>
    <row r="61" spans="1:15" ht="13">
      <c r="A61" s="295"/>
      <c r="B61" s="295"/>
      <c r="C61" s="168"/>
      <c r="D61" s="190"/>
      <c r="E61" s="93"/>
      <c r="F61" s="107"/>
      <c r="G61" s="107"/>
      <c r="H61" s="49"/>
      <c r="I61" s="49"/>
      <c r="J61" s="49"/>
      <c r="K61" s="49"/>
      <c r="L61" s="49"/>
      <c r="M61" s="49"/>
      <c r="N61" s="49"/>
    </row>
    <row r="62" spans="1:15" ht="12.75" customHeight="1">
      <c r="A62" s="189"/>
      <c r="B62" s="189"/>
      <c r="C62" s="111"/>
      <c r="D62" s="190"/>
      <c r="E62" s="93"/>
      <c r="F62" s="107"/>
      <c r="G62" s="107"/>
      <c r="H62" s="49"/>
      <c r="I62" s="49"/>
      <c r="J62" s="49"/>
      <c r="K62" s="49"/>
      <c r="L62" s="49"/>
      <c r="M62" s="49"/>
      <c r="N62" s="49"/>
    </row>
    <row r="63" spans="1:15" ht="12.75" customHeight="1">
      <c r="A63" s="314"/>
      <c r="B63" s="314"/>
      <c r="C63" s="314"/>
      <c r="D63" s="316"/>
      <c r="E63" s="316"/>
      <c r="F63" s="284"/>
      <c r="G63" s="284"/>
      <c r="H63" s="49"/>
      <c r="I63" s="49"/>
      <c r="J63" s="125"/>
      <c r="K63" s="49"/>
      <c r="L63" s="49"/>
      <c r="M63" s="49"/>
      <c r="N63" s="49"/>
    </row>
    <row r="64" spans="1:15">
      <c r="A64" s="295"/>
      <c r="B64" s="295"/>
      <c r="C64" s="296"/>
      <c r="D64" s="325"/>
      <c r="E64" s="325"/>
      <c r="F64" s="325"/>
      <c r="G64" s="326"/>
      <c r="H64" s="49"/>
      <c r="I64" s="49"/>
      <c r="J64" s="49"/>
      <c r="K64" s="49"/>
      <c r="L64" s="49"/>
      <c r="M64" s="49"/>
      <c r="N64" s="49"/>
    </row>
    <row r="65" spans="2:14">
      <c r="B65" s="53"/>
      <c r="C65" s="26"/>
      <c r="D65" s="59"/>
      <c r="H65" s="49"/>
      <c r="I65" s="49"/>
      <c r="J65" s="49"/>
      <c r="K65" s="49"/>
      <c r="L65" s="49"/>
      <c r="M65" s="49"/>
      <c r="N65" s="49"/>
    </row>
    <row r="66" spans="2:14" ht="14">
      <c r="B66" s="188"/>
      <c r="C66" s="26"/>
      <c r="D66" s="59"/>
      <c r="H66" s="49"/>
      <c r="I66" s="49"/>
      <c r="J66" s="49"/>
      <c r="K66" s="49"/>
      <c r="L66" s="49"/>
      <c r="M66" s="49"/>
      <c r="N66" s="49"/>
    </row>
  </sheetData>
  <mergeCells count="15">
    <mergeCell ref="A64:B64"/>
    <mergeCell ref="C64:G64"/>
    <mergeCell ref="A4:O4"/>
    <mergeCell ref="A5:O5"/>
    <mergeCell ref="A10:A11"/>
    <mergeCell ref="B10:B11"/>
    <mergeCell ref="C10:C11"/>
    <mergeCell ref="D10:D11"/>
    <mergeCell ref="E10:J10"/>
    <mergeCell ref="K10:O10"/>
    <mergeCell ref="A59:G59"/>
    <mergeCell ref="C60:G60"/>
    <mergeCell ref="A61:B61"/>
    <mergeCell ref="A63:E63"/>
    <mergeCell ref="F63:G63"/>
  </mergeCells>
  <pageMargins left="0.39370078740157483" right="0.35433070866141736" top="1.0236220472440944" bottom="0.39370078740157483" header="0.51181102362204722" footer="0.15748031496062992"/>
  <pageSetup paperSize="9" scale="95" orientation="landscape" horizontalDpi="4294967292" verticalDpi="360" r:id="rId1"/>
  <headerFooter alignWithMargins="0">
    <oddFooter>&amp;C&amp;8&amp;P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4"/>
  <sheetViews>
    <sheetView view="pageBreakPreview" topLeftCell="A26" zoomScale="106" zoomScaleNormal="100" zoomScaleSheetLayoutView="106" workbookViewId="0">
      <selection activeCell="A67" sqref="A67:G74"/>
    </sheetView>
  </sheetViews>
  <sheetFormatPr defaultColWidth="9.08984375" defaultRowHeight="12.5"/>
  <cols>
    <col min="1" max="1" width="5.6328125" style="53" customWidth="1"/>
    <col min="2" max="2" width="36.54296875" style="26" customWidth="1"/>
    <col min="3" max="3" width="6" style="59" customWidth="1"/>
    <col min="4" max="4" width="6.90625" style="53" customWidth="1"/>
    <col min="5" max="5" width="6.36328125" style="53" customWidth="1"/>
    <col min="6" max="6" width="6.54296875" style="54" customWidth="1"/>
    <col min="7" max="7" width="8" style="55" customWidth="1"/>
    <col min="8" max="8" width="8.90625" style="55" customWidth="1"/>
    <col min="9" max="9" width="7.453125" style="55" customWidth="1"/>
    <col min="10" max="10" width="10" style="55" customWidth="1"/>
    <col min="11" max="12" width="8.453125" style="55" customWidth="1"/>
    <col min="13" max="13" width="9.6328125" style="55" customWidth="1"/>
    <col min="14" max="14" width="8.453125" style="55" customWidth="1"/>
    <col min="15" max="15" width="9.453125" style="49" customWidth="1"/>
    <col min="16" max="16384" width="9.08984375" style="6"/>
  </cols>
  <sheetData>
    <row r="1" spans="1:17" s="49" customFormat="1" ht="14">
      <c r="A1" s="53"/>
      <c r="B1" s="317" t="s">
        <v>234</v>
      </c>
      <c r="C1" s="317"/>
      <c r="D1" s="317"/>
      <c r="E1" s="317"/>
      <c r="F1" s="317"/>
      <c r="G1" s="317"/>
      <c r="H1" s="317"/>
      <c r="I1" s="317"/>
      <c r="J1" s="317"/>
      <c r="K1" s="55"/>
      <c r="L1" s="55"/>
      <c r="M1" s="55"/>
      <c r="P1" s="50"/>
      <c r="Q1" s="51"/>
    </row>
    <row r="2" spans="1:17" s="49" customFormat="1" ht="14">
      <c r="A2" s="329" t="s">
        <v>46</v>
      </c>
      <c r="B2" s="329"/>
      <c r="C2" s="329"/>
      <c r="D2" s="147"/>
      <c r="E2" s="147"/>
      <c r="F2" s="147"/>
      <c r="G2" s="147"/>
      <c r="H2" s="147"/>
      <c r="I2" s="147"/>
      <c r="J2" s="70"/>
      <c r="K2" s="55"/>
      <c r="L2" s="55"/>
      <c r="M2" s="55"/>
      <c r="P2" s="50"/>
      <c r="Q2" s="51"/>
    </row>
    <row r="3" spans="1:17" s="49" customFormat="1" ht="6.75" customHeight="1">
      <c r="A3" s="53"/>
      <c r="B3" s="59"/>
      <c r="C3" s="53"/>
      <c r="D3" s="53"/>
      <c r="E3" s="54"/>
      <c r="F3" s="55"/>
      <c r="G3" s="55"/>
      <c r="H3" s="55"/>
      <c r="I3" s="55"/>
      <c r="J3" s="55"/>
      <c r="K3" s="55"/>
      <c r="L3" s="55"/>
      <c r="M3" s="55"/>
      <c r="P3" s="50"/>
      <c r="Q3" s="51"/>
    </row>
    <row r="4" spans="1:17" s="49" customFormat="1" ht="30" customHeight="1">
      <c r="A4" s="294" t="s">
        <v>40</v>
      </c>
      <c r="B4" s="294"/>
      <c r="C4" s="294"/>
      <c r="D4" s="294"/>
      <c r="E4" s="294"/>
      <c r="F4" s="294"/>
      <c r="G4" s="294"/>
      <c r="H4" s="294"/>
      <c r="I4" s="294"/>
      <c r="J4" s="294"/>
      <c r="K4" s="294"/>
      <c r="L4" s="294"/>
      <c r="M4" s="294"/>
      <c r="N4" s="294"/>
      <c r="O4" s="294"/>
      <c r="P4" s="50"/>
      <c r="Q4" s="51"/>
    </row>
    <row r="5" spans="1:17" s="49" customFormat="1" ht="30.75" customHeight="1">
      <c r="A5" s="294"/>
      <c r="B5" s="294"/>
      <c r="C5" s="294"/>
      <c r="D5" s="294"/>
      <c r="E5" s="294"/>
      <c r="F5" s="294"/>
      <c r="G5" s="294"/>
      <c r="H5" s="294"/>
      <c r="I5" s="294"/>
      <c r="J5" s="294"/>
      <c r="K5" s="294"/>
      <c r="L5" s="294"/>
      <c r="M5" s="294"/>
      <c r="N5" s="294"/>
      <c r="O5" s="294"/>
      <c r="P5" s="50"/>
      <c r="Q5" s="51"/>
    </row>
    <row r="6" spans="1:17" ht="18" customHeight="1">
      <c r="A6" s="52" t="s">
        <v>41</v>
      </c>
      <c r="B6" s="69"/>
      <c r="C6" s="53"/>
      <c r="E6" s="54"/>
      <c r="F6" s="55"/>
      <c r="N6" s="49"/>
      <c r="P6" s="27"/>
      <c r="Q6" s="27"/>
    </row>
    <row r="7" spans="1:17" ht="14">
      <c r="A7" s="52"/>
      <c r="C7" s="27"/>
      <c r="N7" s="49"/>
    </row>
    <row r="8" spans="1:17" ht="14.5">
      <c r="A8" s="52"/>
      <c r="N8" s="170" t="s">
        <v>35</v>
      </c>
      <c r="O8" s="171"/>
    </row>
    <row r="9" spans="1:17" ht="14">
      <c r="A9" s="52"/>
      <c r="K9" s="52" t="str">
        <f>KOPT!A7</f>
        <v xml:space="preserve">Tāme sastādīta: </v>
      </c>
    </row>
    <row r="10" spans="1:17" s="49" customFormat="1" ht="20.25" customHeight="1">
      <c r="A10" s="321" t="s">
        <v>1</v>
      </c>
      <c r="B10" s="327" t="s">
        <v>20</v>
      </c>
      <c r="C10" s="323" t="s">
        <v>2</v>
      </c>
      <c r="D10" s="321" t="s">
        <v>3</v>
      </c>
      <c r="E10" s="319" t="s">
        <v>4</v>
      </c>
      <c r="F10" s="319"/>
      <c r="G10" s="319"/>
      <c r="H10" s="319"/>
      <c r="I10" s="319"/>
      <c r="J10" s="320"/>
      <c r="K10" s="318" t="s">
        <v>7</v>
      </c>
      <c r="L10" s="319"/>
      <c r="M10" s="319"/>
      <c r="N10" s="319"/>
      <c r="O10" s="320"/>
      <c r="P10" s="56"/>
    </row>
    <row r="11" spans="1:17" s="49" customFormat="1" ht="90.75" customHeight="1">
      <c r="A11" s="322"/>
      <c r="B11" s="328"/>
      <c r="C11" s="324"/>
      <c r="D11" s="322"/>
      <c r="E11" s="57" t="s">
        <v>5</v>
      </c>
      <c r="F11" s="57" t="s">
        <v>17</v>
      </c>
      <c r="G11" s="58" t="s">
        <v>22</v>
      </c>
      <c r="H11" s="58" t="s">
        <v>23</v>
      </c>
      <c r="I11" s="58" t="s">
        <v>24</v>
      </c>
      <c r="J11" s="58" t="s">
        <v>25</v>
      </c>
      <c r="K11" s="58" t="s">
        <v>6</v>
      </c>
      <c r="L11" s="58" t="s">
        <v>22</v>
      </c>
      <c r="M11" s="58" t="s">
        <v>26</v>
      </c>
      <c r="N11" s="58" t="s">
        <v>27</v>
      </c>
      <c r="O11" s="58" t="s">
        <v>28</v>
      </c>
    </row>
    <row r="12" spans="1:17">
      <c r="A12" s="172">
        <v>1</v>
      </c>
      <c r="B12" s="173">
        <v>2</v>
      </c>
      <c r="C12" s="172">
        <v>3</v>
      </c>
      <c r="D12" s="173">
        <v>4</v>
      </c>
      <c r="E12" s="172">
        <v>5</v>
      </c>
      <c r="F12" s="173">
        <v>6</v>
      </c>
      <c r="G12" s="172">
        <v>7</v>
      </c>
      <c r="H12" s="173">
        <v>8</v>
      </c>
      <c r="I12" s="172">
        <v>9</v>
      </c>
      <c r="J12" s="173">
        <v>10</v>
      </c>
      <c r="K12" s="172">
        <v>11</v>
      </c>
      <c r="L12" s="173">
        <v>12</v>
      </c>
      <c r="M12" s="172">
        <v>13</v>
      </c>
      <c r="N12" s="173">
        <v>14</v>
      </c>
      <c r="O12" s="172">
        <v>15</v>
      </c>
    </row>
    <row r="13" spans="1:17" s="28" customFormat="1">
      <c r="A13" s="115"/>
      <c r="B13" s="116"/>
      <c r="C13" s="117"/>
      <c r="D13" s="118"/>
      <c r="E13" s="68"/>
      <c r="F13" s="113"/>
      <c r="G13" s="113"/>
      <c r="H13" s="113"/>
      <c r="I13" s="126"/>
      <c r="J13" s="113"/>
      <c r="K13" s="113"/>
      <c r="L13" s="113"/>
      <c r="M13" s="113"/>
      <c r="N13" s="113"/>
      <c r="O13" s="113"/>
    </row>
    <row r="14" spans="1:17" s="163" customFormat="1" ht="13">
      <c r="A14" s="227">
        <v>1</v>
      </c>
      <c r="B14" s="201" t="s">
        <v>150</v>
      </c>
      <c r="C14" s="208"/>
      <c r="D14" s="228"/>
      <c r="E14" s="202"/>
      <c r="F14" s="204"/>
      <c r="G14" s="204"/>
      <c r="H14" s="204"/>
      <c r="I14" s="205"/>
      <c r="J14" s="204"/>
      <c r="K14" s="204"/>
      <c r="L14" s="204"/>
      <c r="M14" s="204"/>
      <c r="N14" s="204"/>
      <c r="O14" s="204"/>
    </row>
    <row r="15" spans="1:17" s="206" customFormat="1" ht="13">
      <c r="A15" s="200" t="s">
        <v>167</v>
      </c>
      <c r="B15" s="201" t="s">
        <v>151</v>
      </c>
      <c r="C15" s="200"/>
      <c r="D15" s="220"/>
      <c r="E15" s="202"/>
      <c r="F15" s="203"/>
      <c r="G15" s="203"/>
      <c r="H15" s="204"/>
      <c r="I15" s="205"/>
      <c r="J15" s="204"/>
      <c r="K15" s="205"/>
      <c r="L15" s="204"/>
      <c r="M15" s="205"/>
      <c r="N15" s="204"/>
      <c r="O15" s="204"/>
    </row>
    <row r="16" spans="1:17" s="28" customFormat="1">
      <c r="A16" s="150" t="s">
        <v>168</v>
      </c>
      <c r="B16" s="161" t="s">
        <v>208</v>
      </c>
      <c r="C16" s="150" t="s">
        <v>105</v>
      </c>
      <c r="D16" s="219">
        <v>1</v>
      </c>
      <c r="E16" s="230"/>
      <c r="F16" s="231"/>
      <c r="G16" s="232"/>
      <c r="H16" s="231"/>
      <c r="I16" s="233"/>
      <c r="J16" s="234"/>
      <c r="K16" s="231"/>
      <c r="L16" s="231"/>
      <c r="M16" s="231"/>
      <c r="N16" s="231"/>
      <c r="O16" s="231"/>
    </row>
    <row r="17" spans="1:15" s="28" customFormat="1">
      <c r="A17" s="150" t="s">
        <v>169</v>
      </c>
      <c r="B17" s="161" t="s">
        <v>209</v>
      </c>
      <c r="C17" s="150" t="s">
        <v>105</v>
      </c>
      <c r="D17" s="219">
        <v>3</v>
      </c>
      <c r="E17" s="230"/>
      <c r="F17" s="231"/>
      <c r="G17" s="232"/>
      <c r="H17" s="231"/>
      <c r="I17" s="233"/>
      <c r="J17" s="234"/>
      <c r="K17" s="231"/>
      <c r="L17" s="231"/>
      <c r="M17" s="231"/>
      <c r="N17" s="231"/>
      <c r="O17" s="231"/>
    </row>
    <row r="18" spans="1:15" s="28" customFormat="1">
      <c r="A18" s="150" t="s">
        <v>170</v>
      </c>
      <c r="B18" s="161" t="s">
        <v>210</v>
      </c>
      <c r="C18" s="150" t="s">
        <v>105</v>
      </c>
      <c r="D18" s="219">
        <v>1</v>
      </c>
      <c r="E18" s="230"/>
      <c r="F18" s="231"/>
      <c r="G18" s="232"/>
      <c r="H18" s="231"/>
      <c r="I18" s="233"/>
      <c r="J18" s="234"/>
      <c r="K18" s="231"/>
      <c r="L18" s="231"/>
      <c r="M18" s="231"/>
      <c r="N18" s="231"/>
      <c r="O18" s="231"/>
    </row>
    <row r="19" spans="1:15" s="28" customFormat="1">
      <c r="A19" s="150" t="s">
        <v>171</v>
      </c>
      <c r="B19" s="161" t="s">
        <v>211</v>
      </c>
      <c r="C19" s="150" t="s">
        <v>105</v>
      </c>
      <c r="D19" s="219">
        <v>3</v>
      </c>
      <c r="E19" s="230"/>
      <c r="F19" s="231"/>
      <c r="G19" s="232"/>
      <c r="H19" s="231"/>
      <c r="I19" s="233"/>
      <c r="J19" s="234"/>
      <c r="K19" s="231"/>
      <c r="L19" s="231"/>
      <c r="M19" s="231"/>
      <c r="N19" s="231"/>
      <c r="O19" s="231"/>
    </row>
    <row r="20" spans="1:15" s="28" customFormat="1">
      <c r="A20" s="150" t="s">
        <v>172</v>
      </c>
      <c r="B20" s="161" t="s">
        <v>152</v>
      </c>
      <c r="C20" s="150" t="s">
        <v>104</v>
      </c>
      <c r="D20" s="219">
        <v>1</v>
      </c>
      <c r="E20" s="230"/>
      <c r="F20" s="231"/>
      <c r="G20" s="232"/>
      <c r="H20" s="231"/>
      <c r="I20" s="233"/>
      <c r="J20" s="234"/>
      <c r="K20" s="231"/>
      <c r="L20" s="231"/>
      <c r="M20" s="231"/>
      <c r="N20" s="231"/>
      <c r="O20" s="231"/>
    </row>
    <row r="21" spans="1:15" s="28" customFormat="1">
      <c r="A21" s="150" t="s">
        <v>173</v>
      </c>
      <c r="B21" s="161" t="s">
        <v>153</v>
      </c>
      <c r="C21" s="150" t="s">
        <v>104</v>
      </c>
      <c r="D21" s="219">
        <v>1</v>
      </c>
      <c r="E21" s="230"/>
      <c r="F21" s="231"/>
      <c r="G21" s="232"/>
      <c r="H21" s="231"/>
      <c r="I21" s="233"/>
      <c r="J21" s="234"/>
      <c r="K21" s="231"/>
      <c r="L21" s="231"/>
      <c r="M21" s="231"/>
      <c r="N21" s="231"/>
      <c r="O21" s="231"/>
    </row>
    <row r="22" spans="1:15" s="28" customFormat="1">
      <c r="A22" s="150" t="s">
        <v>174</v>
      </c>
      <c r="B22" s="161" t="s">
        <v>154</v>
      </c>
      <c r="C22" s="150" t="s">
        <v>155</v>
      </c>
      <c r="D22" s="219">
        <v>1</v>
      </c>
      <c r="E22" s="230"/>
      <c r="F22" s="231"/>
      <c r="G22" s="232"/>
      <c r="H22" s="231"/>
      <c r="I22" s="233"/>
      <c r="J22" s="234"/>
      <c r="K22" s="231"/>
      <c r="L22" s="231"/>
      <c r="M22" s="231"/>
      <c r="N22" s="231"/>
      <c r="O22" s="231"/>
    </row>
    <row r="23" spans="1:15" s="28" customFormat="1">
      <c r="A23" s="150" t="s">
        <v>175</v>
      </c>
      <c r="B23" s="161" t="s">
        <v>156</v>
      </c>
      <c r="C23" s="150" t="s">
        <v>104</v>
      </c>
      <c r="D23" s="219">
        <v>1</v>
      </c>
      <c r="E23" s="230"/>
      <c r="F23" s="231"/>
      <c r="G23" s="232"/>
      <c r="H23" s="231"/>
      <c r="I23" s="233"/>
      <c r="J23" s="234"/>
      <c r="K23" s="231"/>
      <c r="L23" s="231"/>
      <c r="M23" s="231"/>
      <c r="N23" s="231"/>
      <c r="O23" s="231"/>
    </row>
    <row r="24" spans="1:15" s="28" customFormat="1" ht="13">
      <c r="A24" s="150" t="s">
        <v>176</v>
      </c>
      <c r="B24" s="201" t="s">
        <v>157</v>
      </c>
      <c r="C24" s="216"/>
      <c r="D24" s="219"/>
      <c r="E24" s="230"/>
      <c r="F24" s="231"/>
      <c r="G24" s="232"/>
      <c r="H24" s="231"/>
      <c r="I24" s="233"/>
      <c r="J24" s="234"/>
      <c r="K24" s="231"/>
      <c r="L24" s="231"/>
      <c r="M24" s="231"/>
      <c r="N24" s="231"/>
      <c r="O24" s="231"/>
    </row>
    <row r="25" spans="1:15" s="28" customFormat="1">
      <c r="A25" s="150" t="s">
        <v>177</v>
      </c>
      <c r="B25" s="161" t="s">
        <v>390</v>
      </c>
      <c r="C25" s="216" t="s">
        <v>105</v>
      </c>
      <c r="D25" s="219">
        <v>26</v>
      </c>
      <c r="E25" s="230"/>
      <c r="F25" s="174"/>
      <c r="G25" s="126"/>
      <c r="H25" s="174"/>
      <c r="I25" s="263"/>
      <c r="J25" s="113"/>
      <c r="K25" s="231"/>
      <c r="L25" s="231"/>
      <c r="M25" s="231"/>
      <c r="N25" s="231"/>
      <c r="O25" s="231"/>
    </row>
    <row r="26" spans="1:15" s="28" customFormat="1">
      <c r="A26" s="150" t="s">
        <v>178</v>
      </c>
      <c r="B26" s="161" t="s">
        <v>391</v>
      </c>
      <c r="C26" s="216" t="s">
        <v>105</v>
      </c>
      <c r="D26" s="219">
        <v>12</v>
      </c>
      <c r="E26" s="230"/>
      <c r="F26" s="174"/>
      <c r="G26" s="126"/>
      <c r="H26" s="174"/>
      <c r="I26" s="263"/>
      <c r="J26" s="113"/>
      <c r="K26" s="231"/>
      <c r="L26" s="231"/>
      <c r="M26" s="231"/>
      <c r="N26" s="231"/>
      <c r="O26" s="231"/>
    </row>
    <row r="27" spans="1:15" s="28" customFormat="1" ht="13">
      <c r="A27" s="150" t="s">
        <v>179</v>
      </c>
      <c r="B27" s="201" t="s">
        <v>158</v>
      </c>
      <c r="C27" s="150"/>
      <c r="D27" s="219"/>
      <c r="E27" s="230"/>
      <c r="F27" s="231"/>
      <c r="G27" s="232"/>
      <c r="H27" s="231"/>
      <c r="I27" s="233"/>
      <c r="J27" s="234"/>
      <c r="K27" s="231"/>
      <c r="L27" s="231"/>
      <c r="M27" s="231"/>
      <c r="N27" s="231"/>
      <c r="O27" s="231"/>
    </row>
    <row r="28" spans="1:15" s="28" customFormat="1">
      <c r="A28" s="150" t="s">
        <v>180</v>
      </c>
      <c r="B28" s="161" t="s">
        <v>212</v>
      </c>
      <c r="C28" s="216" t="s">
        <v>57</v>
      </c>
      <c r="D28" s="219">
        <v>5</v>
      </c>
      <c r="E28" s="230"/>
      <c r="F28" s="231"/>
      <c r="G28" s="232"/>
      <c r="H28" s="231"/>
      <c r="I28" s="233"/>
      <c r="J28" s="234"/>
      <c r="K28" s="231"/>
      <c r="L28" s="231"/>
      <c r="M28" s="231"/>
      <c r="N28" s="231"/>
      <c r="O28" s="231"/>
    </row>
    <row r="29" spans="1:15" s="28" customFormat="1">
      <c r="A29" s="150" t="s">
        <v>181</v>
      </c>
      <c r="B29" s="161" t="s">
        <v>213</v>
      </c>
      <c r="C29" s="216" t="s">
        <v>57</v>
      </c>
      <c r="D29" s="219">
        <v>250</v>
      </c>
      <c r="E29" s="230"/>
      <c r="F29" s="231"/>
      <c r="G29" s="232"/>
      <c r="H29" s="231"/>
      <c r="I29" s="233"/>
      <c r="J29" s="234"/>
      <c r="K29" s="231"/>
      <c r="L29" s="231"/>
      <c r="M29" s="231"/>
      <c r="N29" s="231"/>
      <c r="O29" s="231"/>
    </row>
    <row r="30" spans="1:15" s="28" customFormat="1" ht="13">
      <c r="A30" s="217" t="s">
        <v>182</v>
      </c>
      <c r="B30" s="201" t="s">
        <v>159</v>
      </c>
      <c r="C30" s="216"/>
      <c r="D30" s="219"/>
      <c r="E30" s="230"/>
      <c r="F30" s="231"/>
      <c r="G30" s="232"/>
      <c r="H30" s="231"/>
      <c r="I30" s="233"/>
      <c r="J30" s="234"/>
      <c r="K30" s="231"/>
      <c r="L30" s="231"/>
      <c r="M30" s="231"/>
      <c r="N30" s="231"/>
      <c r="O30" s="231"/>
    </row>
    <row r="31" spans="1:15" s="28" customFormat="1">
      <c r="A31" s="150" t="s">
        <v>183</v>
      </c>
      <c r="B31" s="161" t="s">
        <v>214</v>
      </c>
      <c r="C31" s="216" t="s">
        <v>57</v>
      </c>
      <c r="D31" s="219">
        <v>25</v>
      </c>
      <c r="E31" s="230"/>
      <c r="F31" s="231"/>
      <c r="G31" s="232"/>
      <c r="H31" s="231"/>
      <c r="I31" s="233"/>
      <c r="J31" s="234"/>
      <c r="K31" s="231"/>
      <c r="L31" s="231"/>
      <c r="M31" s="231"/>
      <c r="N31" s="231"/>
      <c r="O31" s="231"/>
    </row>
    <row r="32" spans="1:15" s="28" customFormat="1">
      <c r="A32" s="150" t="s">
        <v>184</v>
      </c>
      <c r="B32" s="161" t="s">
        <v>215</v>
      </c>
      <c r="C32" s="216" t="s">
        <v>57</v>
      </c>
      <c r="D32" s="219">
        <v>10</v>
      </c>
      <c r="E32" s="230"/>
      <c r="F32" s="231"/>
      <c r="G32" s="232"/>
      <c r="H32" s="231"/>
      <c r="I32" s="233"/>
      <c r="J32" s="234"/>
      <c r="K32" s="231"/>
      <c r="L32" s="231"/>
      <c r="M32" s="231"/>
      <c r="N32" s="231"/>
      <c r="O32" s="231"/>
    </row>
    <row r="33" spans="1:15" s="28" customFormat="1">
      <c r="A33" s="150" t="s">
        <v>185</v>
      </c>
      <c r="B33" s="161" t="s">
        <v>216</v>
      </c>
      <c r="C33" s="216" t="s">
        <v>57</v>
      </c>
      <c r="D33" s="219">
        <v>90</v>
      </c>
      <c r="E33" s="230"/>
      <c r="F33" s="231"/>
      <c r="G33" s="232"/>
      <c r="H33" s="231"/>
      <c r="I33" s="233"/>
      <c r="J33" s="234"/>
      <c r="K33" s="231"/>
      <c r="L33" s="231"/>
      <c r="M33" s="231"/>
      <c r="N33" s="231"/>
      <c r="O33" s="231"/>
    </row>
    <row r="34" spans="1:15" s="28" customFormat="1">
      <c r="A34" s="150" t="s">
        <v>186</v>
      </c>
      <c r="B34" s="161" t="s">
        <v>217</v>
      </c>
      <c r="C34" s="216" t="s">
        <v>105</v>
      </c>
      <c r="D34" s="219">
        <v>18</v>
      </c>
      <c r="E34" s="230"/>
      <c r="F34" s="231"/>
      <c r="G34" s="232"/>
      <c r="H34" s="231"/>
      <c r="I34" s="233"/>
      <c r="J34" s="234"/>
      <c r="K34" s="231"/>
      <c r="L34" s="231"/>
      <c r="M34" s="231"/>
      <c r="N34" s="231"/>
      <c r="O34" s="231"/>
    </row>
    <row r="35" spans="1:15" s="28" customFormat="1">
      <c r="A35" s="150" t="s">
        <v>187</v>
      </c>
      <c r="B35" s="161" t="s">
        <v>218</v>
      </c>
      <c r="C35" s="216" t="s">
        <v>105</v>
      </c>
      <c r="D35" s="219">
        <v>45</v>
      </c>
      <c r="E35" s="230"/>
      <c r="F35" s="231"/>
      <c r="G35" s="232"/>
      <c r="H35" s="231"/>
      <c r="I35" s="233"/>
      <c r="J35" s="234"/>
      <c r="K35" s="231"/>
      <c r="L35" s="231"/>
      <c r="M35" s="231"/>
      <c r="N35" s="231"/>
      <c r="O35" s="231"/>
    </row>
    <row r="36" spans="1:15" s="28" customFormat="1">
      <c r="A36" s="150" t="s">
        <v>188</v>
      </c>
      <c r="B36" s="161" t="s">
        <v>219</v>
      </c>
      <c r="C36" s="216" t="s">
        <v>105</v>
      </c>
      <c r="D36" s="162">
        <v>45</v>
      </c>
      <c r="E36" s="230"/>
      <c r="F36" s="231"/>
      <c r="G36" s="232"/>
      <c r="H36" s="231"/>
      <c r="I36" s="233"/>
      <c r="J36" s="234"/>
      <c r="K36" s="231"/>
      <c r="L36" s="231"/>
      <c r="M36" s="231"/>
      <c r="N36" s="231"/>
      <c r="O36" s="231"/>
    </row>
    <row r="37" spans="1:15" s="28" customFormat="1">
      <c r="A37" s="150" t="s">
        <v>189</v>
      </c>
      <c r="B37" s="161" t="s">
        <v>220</v>
      </c>
      <c r="C37" s="150" t="s">
        <v>57</v>
      </c>
      <c r="D37" s="162">
        <v>90</v>
      </c>
      <c r="E37" s="230"/>
      <c r="F37" s="231"/>
      <c r="G37" s="232"/>
      <c r="H37" s="231"/>
      <c r="I37" s="233"/>
      <c r="J37" s="234"/>
      <c r="K37" s="231"/>
      <c r="L37" s="231"/>
      <c r="M37" s="231"/>
      <c r="N37" s="231"/>
      <c r="O37" s="231"/>
    </row>
    <row r="38" spans="1:15" s="28" customFormat="1">
      <c r="A38" s="150" t="s">
        <v>190</v>
      </c>
      <c r="B38" s="161" t="s">
        <v>221</v>
      </c>
      <c r="C38" s="164" t="s">
        <v>105</v>
      </c>
      <c r="D38" s="162">
        <v>180</v>
      </c>
      <c r="E38" s="230"/>
      <c r="F38" s="231"/>
      <c r="G38" s="232"/>
      <c r="H38" s="231"/>
      <c r="I38" s="233"/>
      <c r="J38" s="234"/>
      <c r="K38" s="231"/>
      <c r="L38" s="231"/>
      <c r="M38" s="231"/>
      <c r="N38" s="231"/>
      <c r="O38" s="231"/>
    </row>
    <row r="39" spans="1:15" s="28" customFormat="1">
      <c r="A39" s="150" t="s">
        <v>191</v>
      </c>
      <c r="B39" s="161" t="s">
        <v>222</v>
      </c>
      <c r="C39" s="164" t="s">
        <v>57</v>
      </c>
      <c r="D39" s="162">
        <v>90</v>
      </c>
      <c r="E39" s="230"/>
      <c r="F39" s="231"/>
      <c r="G39" s="232"/>
      <c r="H39" s="231"/>
      <c r="I39" s="233"/>
      <c r="J39" s="234"/>
      <c r="K39" s="231"/>
      <c r="L39" s="231"/>
      <c r="M39" s="231"/>
      <c r="N39" s="231"/>
      <c r="O39" s="231"/>
    </row>
    <row r="40" spans="1:15" s="163" customFormat="1" ht="13">
      <c r="A40" s="209" t="s">
        <v>192</v>
      </c>
      <c r="B40" s="201" t="s">
        <v>160</v>
      </c>
      <c r="C40" s="211"/>
      <c r="D40" s="210"/>
      <c r="E40" s="230"/>
      <c r="F40" s="231"/>
      <c r="G40" s="232"/>
      <c r="H40" s="231"/>
      <c r="I40" s="233"/>
      <c r="J40" s="234"/>
      <c r="K40" s="231"/>
      <c r="L40" s="231"/>
      <c r="M40" s="231"/>
      <c r="N40" s="231"/>
      <c r="O40" s="231"/>
    </row>
    <row r="41" spans="1:15" s="28" customFormat="1">
      <c r="A41" s="160" t="s">
        <v>193</v>
      </c>
      <c r="B41" s="161" t="s">
        <v>223</v>
      </c>
      <c r="C41" s="164" t="s">
        <v>57</v>
      </c>
      <c r="D41" s="162">
        <v>50</v>
      </c>
      <c r="E41" s="230"/>
      <c r="F41" s="231"/>
      <c r="G41" s="232"/>
      <c r="H41" s="231"/>
      <c r="I41" s="233"/>
      <c r="J41" s="234"/>
      <c r="K41" s="231"/>
      <c r="L41" s="231"/>
      <c r="M41" s="231"/>
      <c r="N41" s="231"/>
      <c r="O41" s="231"/>
    </row>
    <row r="42" spans="1:15" s="28" customFormat="1">
      <c r="A42" s="160" t="s">
        <v>194</v>
      </c>
      <c r="B42" s="161" t="s">
        <v>224</v>
      </c>
      <c r="C42" s="216" t="s">
        <v>104</v>
      </c>
      <c r="D42" s="219">
        <v>2</v>
      </c>
      <c r="E42" s="230"/>
      <c r="F42" s="231"/>
      <c r="G42" s="232"/>
      <c r="H42" s="231"/>
      <c r="I42" s="233"/>
      <c r="J42" s="234"/>
      <c r="K42" s="231"/>
      <c r="L42" s="231"/>
      <c r="M42" s="231"/>
      <c r="N42" s="231"/>
      <c r="O42" s="231"/>
    </row>
    <row r="43" spans="1:15" s="28" customFormat="1">
      <c r="A43" s="160" t="s">
        <v>195</v>
      </c>
      <c r="B43" s="161" t="s">
        <v>225</v>
      </c>
      <c r="C43" s="164" t="s">
        <v>105</v>
      </c>
      <c r="D43" s="162">
        <v>30</v>
      </c>
      <c r="E43" s="230"/>
      <c r="F43" s="231"/>
      <c r="G43" s="232"/>
      <c r="H43" s="231"/>
      <c r="I43" s="233"/>
      <c r="J43" s="234"/>
      <c r="K43" s="231"/>
      <c r="L43" s="231"/>
      <c r="M43" s="231"/>
      <c r="N43" s="231"/>
      <c r="O43" s="231"/>
    </row>
    <row r="44" spans="1:15" s="28" customFormat="1">
      <c r="A44" s="160" t="s">
        <v>196</v>
      </c>
      <c r="B44" s="161" t="s">
        <v>227</v>
      </c>
      <c r="C44" s="164" t="s">
        <v>105</v>
      </c>
      <c r="D44" s="162">
        <v>10</v>
      </c>
      <c r="E44" s="230"/>
      <c r="F44" s="231"/>
      <c r="G44" s="232"/>
      <c r="H44" s="231"/>
      <c r="I44" s="233"/>
      <c r="J44" s="234"/>
      <c r="K44" s="231"/>
      <c r="L44" s="231"/>
      <c r="M44" s="231"/>
      <c r="N44" s="231"/>
      <c r="O44" s="231"/>
    </row>
    <row r="45" spans="1:15" s="28" customFormat="1">
      <c r="A45" s="160" t="s">
        <v>197</v>
      </c>
      <c r="B45" s="161" t="s">
        <v>226</v>
      </c>
      <c r="C45" s="164" t="s">
        <v>105</v>
      </c>
      <c r="D45" s="162">
        <v>10</v>
      </c>
      <c r="E45" s="230"/>
      <c r="F45" s="231"/>
      <c r="G45" s="232"/>
      <c r="H45" s="231"/>
      <c r="I45" s="233"/>
      <c r="J45" s="234"/>
      <c r="K45" s="231"/>
      <c r="L45" s="231"/>
      <c r="M45" s="231"/>
      <c r="N45" s="231"/>
      <c r="O45" s="231"/>
    </row>
    <row r="46" spans="1:15" s="28" customFormat="1">
      <c r="A46" s="160" t="s">
        <v>198</v>
      </c>
      <c r="B46" s="161" t="s">
        <v>161</v>
      </c>
      <c r="C46" s="164" t="s">
        <v>105</v>
      </c>
      <c r="D46" s="162">
        <v>5</v>
      </c>
      <c r="E46" s="230"/>
      <c r="F46" s="231"/>
      <c r="G46" s="232"/>
      <c r="H46" s="231"/>
      <c r="I46" s="233"/>
      <c r="J46" s="234"/>
      <c r="K46" s="231"/>
      <c r="L46" s="231"/>
      <c r="M46" s="231"/>
      <c r="N46" s="231"/>
      <c r="O46" s="231"/>
    </row>
    <row r="47" spans="1:15" s="28" customFormat="1">
      <c r="A47" s="160" t="s">
        <v>199</v>
      </c>
      <c r="B47" s="161" t="s">
        <v>229</v>
      </c>
      <c r="C47" s="216" t="s">
        <v>155</v>
      </c>
      <c r="D47" s="219">
        <v>100</v>
      </c>
      <c r="E47" s="230"/>
      <c r="F47" s="231"/>
      <c r="G47" s="232"/>
      <c r="H47" s="231"/>
      <c r="I47" s="233"/>
      <c r="J47" s="234"/>
      <c r="K47" s="231"/>
      <c r="L47" s="231"/>
      <c r="M47" s="231"/>
      <c r="N47" s="231"/>
      <c r="O47" s="231"/>
    </row>
    <row r="48" spans="1:15" s="28" customFormat="1">
      <c r="A48" s="160" t="s">
        <v>200</v>
      </c>
      <c r="B48" s="161" t="s">
        <v>162</v>
      </c>
      <c r="C48" s="150" t="s">
        <v>105</v>
      </c>
      <c r="D48" s="162">
        <v>10</v>
      </c>
      <c r="E48" s="230"/>
      <c r="F48" s="231"/>
      <c r="G48" s="232"/>
      <c r="H48" s="231"/>
      <c r="I48" s="233"/>
      <c r="J48" s="234"/>
      <c r="K48" s="231"/>
      <c r="L48" s="231"/>
      <c r="M48" s="231"/>
      <c r="N48" s="231"/>
      <c r="O48" s="231"/>
    </row>
    <row r="49" spans="1:15" s="28" customFormat="1">
      <c r="A49" s="160" t="s">
        <v>201</v>
      </c>
      <c r="B49" s="161" t="s">
        <v>228</v>
      </c>
      <c r="C49" s="150" t="s">
        <v>155</v>
      </c>
      <c r="D49" s="162">
        <v>350</v>
      </c>
      <c r="E49" s="230"/>
      <c r="F49" s="231"/>
      <c r="G49" s="232"/>
      <c r="H49" s="231"/>
      <c r="I49" s="233"/>
      <c r="J49" s="234"/>
      <c r="K49" s="231"/>
      <c r="L49" s="231"/>
      <c r="M49" s="231"/>
      <c r="N49" s="231"/>
      <c r="O49" s="231"/>
    </row>
    <row r="50" spans="1:15" s="28" customFormat="1">
      <c r="A50" s="160" t="s">
        <v>202</v>
      </c>
      <c r="B50" s="161" t="s">
        <v>163</v>
      </c>
      <c r="C50" s="150" t="s">
        <v>105</v>
      </c>
      <c r="D50" s="162">
        <v>50</v>
      </c>
      <c r="E50" s="230"/>
      <c r="F50" s="231"/>
      <c r="G50" s="232"/>
      <c r="H50" s="231"/>
      <c r="I50" s="233"/>
      <c r="J50" s="234"/>
      <c r="K50" s="231"/>
      <c r="L50" s="231"/>
      <c r="M50" s="231"/>
      <c r="N50" s="231"/>
      <c r="O50" s="231"/>
    </row>
    <row r="51" spans="1:15" s="28" customFormat="1">
      <c r="A51" s="160" t="s">
        <v>203</v>
      </c>
      <c r="B51" s="161" t="s">
        <v>164</v>
      </c>
      <c r="C51" s="150" t="s">
        <v>105</v>
      </c>
      <c r="D51" s="162">
        <v>8</v>
      </c>
      <c r="E51" s="230"/>
      <c r="F51" s="231"/>
      <c r="G51" s="232"/>
      <c r="H51" s="231"/>
      <c r="I51" s="233"/>
      <c r="J51" s="234"/>
      <c r="K51" s="231"/>
      <c r="L51" s="231"/>
      <c r="M51" s="231"/>
      <c r="N51" s="231"/>
      <c r="O51" s="231"/>
    </row>
    <row r="52" spans="1:15" s="163" customFormat="1" ht="25">
      <c r="A52" s="160" t="s">
        <v>204</v>
      </c>
      <c r="B52" s="161" t="s">
        <v>231</v>
      </c>
      <c r="C52" s="150" t="s">
        <v>105</v>
      </c>
      <c r="D52" s="162">
        <v>8</v>
      </c>
      <c r="E52" s="230"/>
      <c r="F52" s="231"/>
      <c r="G52" s="232"/>
      <c r="H52" s="231"/>
      <c r="I52" s="233"/>
      <c r="J52" s="234"/>
      <c r="K52" s="231"/>
      <c r="L52" s="231"/>
      <c r="M52" s="231"/>
      <c r="N52" s="231"/>
      <c r="O52" s="231"/>
    </row>
    <row r="53" spans="1:15" s="163" customFormat="1" ht="25">
      <c r="A53" s="160" t="s">
        <v>205</v>
      </c>
      <c r="B53" s="161" t="s">
        <v>230</v>
      </c>
      <c r="C53" s="150" t="s">
        <v>105</v>
      </c>
      <c r="D53" s="162">
        <v>190</v>
      </c>
      <c r="E53" s="230"/>
      <c r="F53" s="231"/>
      <c r="G53" s="232"/>
      <c r="H53" s="231"/>
      <c r="I53" s="233"/>
      <c r="J53" s="234"/>
      <c r="K53" s="231"/>
      <c r="L53" s="231"/>
      <c r="M53" s="231"/>
      <c r="N53" s="231"/>
      <c r="O53" s="231"/>
    </row>
    <row r="54" spans="1:15" s="163" customFormat="1" ht="13">
      <c r="A54" s="160" t="s">
        <v>206</v>
      </c>
      <c r="B54" s="161" t="s">
        <v>165</v>
      </c>
      <c r="C54" s="150" t="s">
        <v>105</v>
      </c>
      <c r="D54" s="162">
        <v>80</v>
      </c>
      <c r="E54" s="230"/>
      <c r="F54" s="231"/>
      <c r="G54" s="232"/>
      <c r="H54" s="231"/>
      <c r="I54" s="233"/>
      <c r="J54" s="234"/>
      <c r="K54" s="231"/>
      <c r="L54" s="231"/>
      <c r="M54" s="231"/>
      <c r="N54" s="231"/>
      <c r="O54" s="231"/>
    </row>
    <row r="55" spans="1:15" s="163" customFormat="1" ht="13">
      <c r="A55" s="160" t="s">
        <v>207</v>
      </c>
      <c r="B55" s="161" t="s">
        <v>166</v>
      </c>
      <c r="C55" s="150" t="s">
        <v>104</v>
      </c>
      <c r="D55" s="162">
        <v>1</v>
      </c>
      <c r="E55" s="230"/>
      <c r="F55" s="231"/>
      <c r="G55" s="232"/>
      <c r="H55" s="231"/>
      <c r="I55" s="233"/>
      <c r="J55" s="234"/>
      <c r="K55" s="231"/>
      <c r="L55" s="231"/>
      <c r="M55" s="231"/>
      <c r="N55" s="231"/>
      <c r="O55" s="231"/>
    </row>
    <row r="56" spans="1:15" s="130" customFormat="1" ht="13">
      <c r="A56" s="175"/>
      <c r="B56" s="176"/>
      <c r="C56" s="177"/>
      <c r="D56" s="178"/>
      <c r="E56" s="179"/>
      <c r="F56" s="180"/>
      <c r="G56" s="181"/>
      <c r="H56" s="181"/>
      <c r="I56" s="182"/>
      <c r="J56" s="181"/>
      <c r="K56" s="183"/>
      <c r="L56" s="184"/>
      <c r="M56" s="183"/>
      <c r="N56" s="184"/>
      <c r="O56" s="184"/>
    </row>
    <row r="57" spans="1:15" s="28" customFormat="1" ht="13">
      <c r="A57" s="131"/>
      <c r="B57" s="132"/>
      <c r="C57" s="133"/>
      <c r="D57" s="134"/>
      <c r="E57" s="134"/>
      <c r="F57" s="135"/>
      <c r="G57" s="136"/>
      <c r="H57" s="136"/>
      <c r="I57" s="136"/>
      <c r="J57" s="137" t="s">
        <v>38</v>
      </c>
      <c r="K57" s="138"/>
      <c r="L57" s="138"/>
      <c r="M57" s="138"/>
      <c r="N57" s="138"/>
      <c r="O57" s="138"/>
    </row>
    <row r="58" spans="1:15" ht="13">
      <c r="J58" s="185"/>
      <c r="K58" s="186"/>
      <c r="L58" s="186"/>
      <c r="M58" s="186"/>
      <c r="N58" s="186"/>
      <c r="O58" s="187"/>
    </row>
    <row r="59" spans="1:15">
      <c r="A59" s="269" t="s">
        <v>379</v>
      </c>
      <c r="B59" s="1"/>
      <c r="C59" s="2"/>
      <c r="D59" s="3"/>
      <c r="E59" s="3"/>
      <c r="F59" s="4"/>
      <c r="G59" s="6"/>
      <c r="H59" s="6"/>
      <c r="I59" s="6"/>
      <c r="J59" s="6"/>
      <c r="K59" s="6"/>
      <c r="L59" s="6"/>
      <c r="M59" s="6"/>
      <c r="N59" s="6"/>
      <c r="O59" s="6"/>
    </row>
    <row r="60" spans="1:15">
      <c r="A60" s="269" t="s">
        <v>380</v>
      </c>
      <c r="B60" s="1"/>
      <c r="C60" s="2"/>
      <c r="D60" s="3"/>
      <c r="E60" s="3"/>
      <c r="F60" s="4"/>
      <c r="G60" s="6"/>
      <c r="H60" s="6"/>
      <c r="I60" s="6"/>
      <c r="J60" s="6"/>
      <c r="K60" s="6"/>
      <c r="L60" s="6"/>
      <c r="M60" s="6"/>
      <c r="N60" s="6"/>
      <c r="O60" s="6"/>
    </row>
    <row r="61" spans="1:15">
      <c r="A61" s="269" t="s">
        <v>381</v>
      </c>
      <c r="B61" s="1"/>
      <c r="C61" s="2"/>
      <c r="D61" s="3"/>
      <c r="E61" s="3"/>
      <c r="F61" s="4"/>
      <c r="G61" s="6"/>
      <c r="H61" s="6"/>
      <c r="I61" s="6"/>
      <c r="J61" s="6"/>
      <c r="K61" s="6"/>
      <c r="L61" s="6"/>
      <c r="M61" s="6"/>
      <c r="N61" s="6"/>
      <c r="O61" s="6"/>
    </row>
    <row r="62" spans="1:15">
      <c r="A62" s="270" t="s">
        <v>382</v>
      </c>
      <c r="B62" s="1"/>
      <c r="C62" s="2"/>
      <c r="D62" s="3"/>
      <c r="E62" s="271"/>
      <c r="F62" s="4"/>
      <c r="G62" s="6"/>
      <c r="H62" s="6"/>
      <c r="I62" s="6"/>
      <c r="J62" s="6"/>
      <c r="K62" s="6"/>
      <c r="L62" s="6"/>
      <c r="M62" s="6"/>
      <c r="N62" s="6"/>
      <c r="O62" s="6"/>
    </row>
    <row r="63" spans="1:15">
      <c r="A63" s="272" t="s">
        <v>383</v>
      </c>
      <c r="B63" s="1"/>
      <c r="C63" s="2"/>
      <c r="D63" s="3"/>
      <c r="E63" s="3"/>
      <c r="F63" s="4"/>
      <c r="G63" s="6"/>
      <c r="H63" s="6"/>
      <c r="I63" s="6"/>
      <c r="J63" s="6"/>
      <c r="K63" s="6"/>
      <c r="L63" s="6"/>
      <c r="M63" s="6"/>
      <c r="N63" s="6"/>
      <c r="O63" s="6"/>
    </row>
    <row r="64" spans="1:15">
      <c r="A64" s="272" t="s">
        <v>384</v>
      </c>
      <c r="B64" s="1"/>
      <c r="C64" s="2"/>
      <c r="D64" s="3"/>
      <c r="E64" s="3"/>
      <c r="F64" s="4"/>
      <c r="G64" s="6"/>
      <c r="H64" s="6"/>
      <c r="I64" s="6"/>
      <c r="J64" s="6"/>
      <c r="K64" s="6"/>
      <c r="L64" s="6"/>
      <c r="M64" s="6"/>
      <c r="N64" s="6"/>
      <c r="O64" s="6"/>
    </row>
    <row r="65" spans="1:15">
      <c r="A65" s="271" t="s">
        <v>385</v>
      </c>
      <c r="B65" s="1"/>
      <c r="C65" s="2"/>
      <c r="D65" s="3"/>
      <c r="E65" s="3"/>
      <c r="F65" s="4"/>
      <c r="G65" s="5"/>
      <c r="H65" s="5"/>
      <c r="I65" s="5"/>
      <c r="J65" s="5"/>
      <c r="K65" s="5"/>
      <c r="L65" s="5"/>
      <c r="M65" s="5"/>
      <c r="N65" s="5"/>
      <c r="O65" s="6"/>
    </row>
    <row r="66" spans="1:15">
      <c r="A66" s="271"/>
      <c r="B66" s="1"/>
      <c r="C66" s="2"/>
      <c r="D66" s="3"/>
      <c r="E66" s="3"/>
      <c r="F66" s="4"/>
      <c r="G66" s="5"/>
      <c r="H66" s="5"/>
      <c r="I66" s="5"/>
      <c r="J66" s="5"/>
      <c r="K66" s="5"/>
      <c r="L66" s="5"/>
      <c r="M66" s="5"/>
      <c r="N66" s="5"/>
      <c r="O66" s="6"/>
    </row>
    <row r="67" spans="1:15" ht="12.75" customHeight="1">
      <c r="A67" s="314"/>
      <c r="B67" s="314"/>
      <c r="C67" s="314"/>
      <c r="D67" s="316"/>
      <c r="E67" s="316"/>
      <c r="F67" s="316"/>
      <c r="G67" s="316"/>
      <c r="H67" s="49"/>
      <c r="I67" s="49"/>
      <c r="J67" s="49"/>
      <c r="K67" s="49"/>
      <c r="L67" s="49"/>
      <c r="M67" s="49"/>
      <c r="N67" s="49"/>
    </row>
    <row r="68" spans="1:15" ht="12.75" customHeight="1">
      <c r="A68" s="93"/>
      <c r="B68" s="93"/>
      <c r="C68" s="296"/>
      <c r="D68" s="325"/>
      <c r="E68" s="325"/>
      <c r="F68" s="325"/>
      <c r="G68" s="326"/>
      <c r="H68" s="49"/>
      <c r="I68" s="49"/>
      <c r="J68" s="125"/>
      <c r="K68" s="49"/>
      <c r="L68" s="49"/>
      <c r="M68" s="49"/>
      <c r="N68" s="49"/>
    </row>
    <row r="69" spans="1:15" ht="13">
      <c r="A69" s="295"/>
      <c r="B69" s="295"/>
      <c r="C69" s="168"/>
      <c r="D69" s="190"/>
      <c r="E69" s="93"/>
      <c r="F69" s="107"/>
      <c r="G69" s="107"/>
      <c r="H69" s="49"/>
      <c r="I69" s="49"/>
      <c r="J69" s="49"/>
      <c r="K69" s="49"/>
      <c r="L69" s="49"/>
      <c r="M69" s="49"/>
      <c r="N69" s="49"/>
    </row>
    <row r="70" spans="1:15" ht="12.75" customHeight="1">
      <c r="A70" s="189"/>
      <c r="B70" s="189"/>
      <c r="C70" s="111"/>
      <c r="D70" s="190"/>
      <c r="E70" s="93"/>
      <c r="F70" s="107"/>
      <c r="G70" s="107"/>
      <c r="H70" s="49"/>
      <c r="I70" s="49"/>
      <c r="J70" s="49"/>
      <c r="K70" s="49"/>
      <c r="L70" s="49"/>
      <c r="M70" s="49"/>
      <c r="N70" s="49"/>
    </row>
    <row r="71" spans="1:15" ht="12.75" customHeight="1">
      <c r="A71" s="314"/>
      <c r="B71" s="314"/>
      <c r="C71" s="314"/>
      <c r="D71" s="316"/>
      <c r="E71" s="316"/>
      <c r="F71" s="284"/>
      <c r="G71" s="284"/>
      <c r="H71" s="49"/>
      <c r="I71" s="49"/>
      <c r="J71" s="125"/>
      <c r="K71" s="49"/>
      <c r="L71" s="49"/>
      <c r="M71" s="49"/>
      <c r="N71" s="49"/>
    </row>
    <row r="72" spans="1:15">
      <c r="A72" s="295"/>
      <c r="B72" s="295"/>
      <c r="C72" s="296"/>
      <c r="D72" s="325"/>
      <c r="E72" s="325"/>
      <c r="F72" s="325"/>
      <c r="G72" s="326"/>
      <c r="H72" s="49"/>
      <c r="I72" s="49"/>
      <c r="J72" s="49"/>
      <c r="K72" s="49"/>
      <c r="L72" s="49"/>
      <c r="M72" s="49"/>
      <c r="N72" s="49"/>
    </row>
    <row r="73" spans="1:15">
      <c r="B73" s="53"/>
      <c r="C73" s="26"/>
      <c r="D73" s="59"/>
      <c r="H73" s="49"/>
      <c r="I73" s="49"/>
      <c r="J73" s="49"/>
      <c r="K73" s="49"/>
      <c r="L73" s="49"/>
      <c r="M73" s="49"/>
      <c r="N73" s="49"/>
    </row>
    <row r="74" spans="1:15" ht="14">
      <c r="B74" s="188"/>
      <c r="C74" s="26"/>
      <c r="D74" s="59"/>
      <c r="H74" s="49"/>
      <c r="I74" s="49"/>
      <c r="J74" s="49"/>
      <c r="K74" s="49"/>
      <c r="L74" s="49"/>
      <c r="M74" s="49"/>
      <c r="N74" s="49"/>
    </row>
  </sheetData>
  <mergeCells count="17">
    <mergeCell ref="A69:B69"/>
    <mergeCell ref="A71:E71"/>
    <mergeCell ref="F71:G71"/>
    <mergeCell ref="A72:B72"/>
    <mergeCell ref="C72:G72"/>
    <mergeCell ref="A67:G67"/>
    <mergeCell ref="C68:G68"/>
    <mergeCell ref="B1:J1"/>
    <mergeCell ref="A4:O4"/>
    <mergeCell ref="A5:O5"/>
    <mergeCell ref="A10:A11"/>
    <mergeCell ref="B10:B11"/>
    <mergeCell ref="C10:C11"/>
    <mergeCell ref="D10:D11"/>
    <mergeCell ref="E10:J10"/>
    <mergeCell ref="K10:O10"/>
    <mergeCell ref="A2:C2"/>
  </mergeCells>
  <pageMargins left="0.39370078740157483" right="0.35433070866141736" top="1.0236220472440944" bottom="0.39370078740157483" header="0.51181102362204722" footer="0.15748031496062992"/>
  <pageSetup paperSize="9" scale="90" orientation="landscape" horizontalDpi="4294967292" verticalDpi="360" r:id="rId1"/>
  <headerFooter alignWithMargins="0">
    <oddFooter>&amp;C&amp;8&amp;P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48"/>
  <sheetViews>
    <sheetView view="pageBreakPreview" topLeftCell="A31" zoomScale="106" zoomScaleNormal="100" zoomScaleSheetLayoutView="106" workbookViewId="0">
      <selection activeCell="A41" sqref="A41:G48"/>
    </sheetView>
  </sheetViews>
  <sheetFormatPr defaultColWidth="9.08984375" defaultRowHeight="12.5"/>
  <cols>
    <col min="1" max="1" width="5.6328125" style="53" customWidth="1"/>
    <col min="2" max="2" width="36.54296875" style="26" customWidth="1"/>
    <col min="3" max="3" width="6" style="59" customWidth="1"/>
    <col min="4" max="4" width="6.90625" style="53" customWidth="1"/>
    <col min="5" max="5" width="6.36328125" style="53" customWidth="1"/>
    <col min="6" max="6" width="6.54296875" style="54" customWidth="1"/>
    <col min="7" max="7" width="8" style="55" customWidth="1"/>
    <col min="8" max="8" width="8.90625" style="55" customWidth="1"/>
    <col min="9" max="9" width="7.453125" style="55" customWidth="1"/>
    <col min="10" max="10" width="10" style="55" customWidth="1"/>
    <col min="11" max="12" width="8.453125" style="55" customWidth="1"/>
    <col min="13" max="13" width="9.6328125" style="55" customWidth="1"/>
    <col min="14" max="14" width="9" style="55" customWidth="1"/>
    <col min="15" max="15" width="9.453125" style="49" customWidth="1"/>
    <col min="16" max="16384" width="9.08984375" style="6"/>
  </cols>
  <sheetData>
    <row r="1" spans="1:17" s="49" customFormat="1" ht="14">
      <c r="A1" s="53"/>
      <c r="B1" s="317" t="s">
        <v>233</v>
      </c>
      <c r="C1" s="317"/>
      <c r="D1" s="317"/>
      <c r="E1" s="317"/>
      <c r="F1" s="317"/>
      <c r="G1" s="317"/>
      <c r="H1" s="317"/>
      <c r="I1" s="317"/>
      <c r="J1" s="317"/>
      <c r="K1" s="55"/>
      <c r="L1" s="55"/>
      <c r="M1" s="55"/>
      <c r="P1" s="50"/>
      <c r="Q1" s="51"/>
    </row>
    <row r="2" spans="1:17" s="49" customFormat="1" ht="14">
      <c r="A2" s="53"/>
      <c r="B2" s="148" t="s">
        <v>47</v>
      </c>
      <c r="C2" s="147"/>
      <c r="D2" s="147"/>
      <c r="E2" s="147"/>
      <c r="F2" s="147"/>
      <c r="G2" s="147"/>
      <c r="H2" s="147"/>
      <c r="I2" s="147"/>
      <c r="J2" s="70"/>
      <c r="K2" s="55"/>
      <c r="L2" s="55"/>
      <c r="M2" s="55"/>
      <c r="P2" s="50"/>
      <c r="Q2" s="51"/>
    </row>
    <row r="3" spans="1:17" s="49" customFormat="1" ht="6.75" customHeight="1">
      <c r="A3" s="53"/>
      <c r="B3" s="59"/>
      <c r="C3" s="53"/>
      <c r="D3" s="53"/>
      <c r="E3" s="54"/>
      <c r="F3" s="55"/>
      <c r="G3" s="55"/>
      <c r="H3" s="55"/>
      <c r="I3" s="55"/>
      <c r="J3" s="55"/>
      <c r="K3" s="55"/>
      <c r="L3" s="55"/>
      <c r="M3" s="55"/>
      <c r="P3" s="50"/>
      <c r="Q3" s="51"/>
    </row>
    <row r="4" spans="1:17" s="49" customFormat="1" ht="30" customHeight="1">
      <c r="A4" s="294" t="s">
        <v>40</v>
      </c>
      <c r="B4" s="294"/>
      <c r="C4" s="294"/>
      <c r="D4" s="294"/>
      <c r="E4" s="294"/>
      <c r="F4" s="294"/>
      <c r="G4" s="294"/>
      <c r="H4" s="294"/>
      <c r="I4" s="294"/>
      <c r="J4" s="294"/>
      <c r="K4" s="294"/>
      <c r="L4" s="294"/>
      <c r="M4" s="294"/>
      <c r="N4" s="294"/>
      <c r="O4" s="294"/>
      <c r="P4" s="50"/>
      <c r="Q4" s="51"/>
    </row>
    <row r="5" spans="1:17" s="49" customFormat="1" ht="30.75" customHeight="1">
      <c r="A5" s="294"/>
      <c r="B5" s="294"/>
      <c r="C5" s="294"/>
      <c r="D5" s="294"/>
      <c r="E5" s="294"/>
      <c r="F5" s="294"/>
      <c r="G5" s="294"/>
      <c r="H5" s="294"/>
      <c r="I5" s="294"/>
      <c r="J5" s="294"/>
      <c r="K5" s="294"/>
      <c r="L5" s="294"/>
      <c r="M5" s="294"/>
      <c r="N5" s="294"/>
      <c r="O5" s="294"/>
      <c r="P5" s="50"/>
      <c r="Q5" s="51"/>
    </row>
    <row r="6" spans="1:17" ht="18" customHeight="1">
      <c r="A6" s="52" t="s">
        <v>41</v>
      </c>
      <c r="B6" s="69"/>
      <c r="C6" s="53"/>
      <c r="E6" s="54"/>
      <c r="F6" s="55"/>
      <c r="N6" s="49"/>
      <c r="P6" s="27"/>
      <c r="Q6" s="27"/>
    </row>
    <row r="7" spans="1:17" ht="14">
      <c r="A7" s="52"/>
      <c r="C7" s="27"/>
      <c r="N7" s="49"/>
    </row>
    <row r="8" spans="1:17" ht="14.5">
      <c r="A8" s="52"/>
      <c r="N8" s="170" t="s">
        <v>35</v>
      </c>
      <c r="O8" s="171"/>
    </row>
    <row r="9" spans="1:17" ht="14">
      <c r="A9" s="52"/>
      <c r="K9" s="52" t="str">
        <f>KOPT!A7</f>
        <v xml:space="preserve">Tāme sastādīta: </v>
      </c>
    </row>
    <row r="10" spans="1:17" s="49" customFormat="1" ht="20.25" customHeight="1">
      <c r="A10" s="321" t="s">
        <v>1</v>
      </c>
      <c r="B10" s="327" t="s">
        <v>20</v>
      </c>
      <c r="C10" s="323" t="s">
        <v>2</v>
      </c>
      <c r="D10" s="321" t="s">
        <v>3</v>
      </c>
      <c r="E10" s="319" t="s">
        <v>4</v>
      </c>
      <c r="F10" s="319"/>
      <c r="G10" s="319"/>
      <c r="H10" s="319"/>
      <c r="I10" s="319"/>
      <c r="J10" s="320"/>
      <c r="K10" s="318" t="s">
        <v>7</v>
      </c>
      <c r="L10" s="319"/>
      <c r="M10" s="319"/>
      <c r="N10" s="319"/>
      <c r="O10" s="320"/>
      <c r="P10" s="56"/>
    </row>
    <row r="11" spans="1:17" s="49" customFormat="1" ht="90.75" customHeight="1">
      <c r="A11" s="322"/>
      <c r="B11" s="328"/>
      <c r="C11" s="324"/>
      <c r="D11" s="322"/>
      <c r="E11" s="57" t="s">
        <v>5</v>
      </c>
      <c r="F11" s="57" t="s">
        <v>17</v>
      </c>
      <c r="G11" s="58" t="s">
        <v>22</v>
      </c>
      <c r="H11" s="58" t="s">
        <v>23</v>
      </c>
      <c r="I11" s="58" t="s">
        <v>24</v>
      </c>
      <c r="J11" s="58" t="s">
        <v>25</v>
      </c>
      <c r="K11" s="58" t="s">
        <v>6</v>
      </c>
      <c r="L11" s="58" t="s">
        <v>22</v>
      </c>
      <c r="M11" s="58" t="s">
        <v>26</v>
      </c>
      <c r="N11" s="58" t="s">
        <v>27</v>
      </c>
      <c r="O11" s="58" t="s">
        <v>28</v>
      </c>
    </row>
    <row r="12" spans="1:17">
      <c r="A12" s="172">
        <v>1</v>
      </c>
      <c r="B12" s="173">
        <v>2</v>
      </c>
      <c r="C12" s="172">
        <v>3</v>
      </c>
      <c r="D12" s="173">
        <v>4</v>
      </c>
      <c r="E12" s="172">
        <v>5</v>
      </c>
      <c r="F12" s="173">
        <v>6</v>
      </c>
      <c r="G12" s="172">
        <v>7</v>
      </c>
      <c r="H12" s="173">
        <v>8</v>
      </c>
      <c r="I12" s="172">
        <v>9</v>
      </c>
      <c r="J12" s="173">
        <v>10</v>
      </c>
      <c r="K12" s="172">
        <v>11</v>
      </c>
      <c r="L12" s="173">
        <v>12</v>
      </c>
      <c r="M12" s="172">
        <v>13</v>
      </c>
      <c r="N12" s="173">
        <v>14</v>
      </c>
      <c r="O12" s="172">
        <v>15</v>
      </c>
    </row>
    <row r="13" spans="1:17" s="28" customFormat="1">
      <c r="A13" s="115"/>
      <c r="B13" s="116"/>
      <c r="C13" s="117"/>
      <c r="D13" s="118"/>
      <c r="E13" s="68"/>
      <c r="F13" s="113"/>
      <c r="G13" s="113"/>
      <c r="H13" s="113"/>
      <c r="I13" s="126"/>
      <c r="J13" s="113"/>
      <c r="K13" s="113"/>
      <c r="L13" s="113"/>
      <c r="M13" s="113"/>
      <c r="N13" s="113"/>
      <c r="O13" s="113"/>
    </row>
    <row r="14" spans="1:17" s="149" customFormat="1" ht="14.5">
      <c r="A14" s="150">
        <v>1</v>
      </c>
      <c r="B14" s="161" t="s">
        <v>349</v>
      </c>
      <c r="C14" s="266" t="s">
        <v>123</v>
      </c>
      <c r="D14" s="151">
        <v>345</v>
      </c>
      <c r="E14" s="174"/>
      <c r="F14" s="174"/>
      <c r="G14" s="174"/>
      <c r="H14" s="174"/>
      <c r="I14" s="174"/>
      <c r="J14" s="113"/>
      <c r="K14" s="174"/>
      <c r="L14" s="174"/>
      <c r="M14" s="174"/>
      <c r="N14" s="174"/>
      <c r="O14" s="174"/>
    </row>
    <row r="15" spans="1:17" s="28" customFormat="1" ht="14.5">
      <c r="A15" s="150">
        <v>2</v>
      </c>
      <c r="B15" s="212" t="s">
        <v>351</v>
      </c>
      <c r="C15" s="266" t="s">
        <v>123</v>
      </c>
      <c r="D15" s="151">
        <v>345</v>
      </c>
      <c r="E15" s="261"/>
      <c r="F15" s="174"/>
      <c r="G15" s="126"/>
      <c r="H15" s="174"/>
      <c r="I15" s="263"/>
      <c r="J15" s="113"/>
      <c r="K15" s="174"/>
      <c r="L15" s="174"/>
      <c r="M15" s="174"/>
      <c r="N15" s="174"/>
      <c r="O15" s="174"/>
    </row>
    <row r="16" spans="1:17" s="28" customFormat="1" ht="25">
      <c r="A16" s="150" t="s">
        <v>193</v>
      </c>
      <c r="B16" s="161" t="s">
        <v>353</v>
      </c>
      <c r="C16" s="266" t="s">
        <v>124</v>
      </c>
      <c r="D16" s="236">
        <f>D15*0.45</f>
        <v>155.25</v>
      </c>
      <c r="E16" s="265"/>
      <c r="F16" s="174"/>
      <c r="G16" s="174"/>
      <c r="H16" s="264"/>
      <c r="I16" s="264"/>
      <c r="J16" s="113"/>
      <c r="K16" s="174"/>
      <c r="L16" s="174"/>
      <c r="M16" s="174"/>
      <c r="N16" s="174"/>
      <c r="O16" s="174"/>
    </row>
    <row r="17" spans="1:15" s="28" customFormat="1" ht="25">
      <c r="A17" s="150" t="s">
        <v>194</v>
      </c>
      <c r="B17" s="212" t="s">
        <v>352</v>
      </c>
      <c r="C17" s="266" t="s">
        <v>354</v>
      </c>
      <c r="D17" s="153">
        <f>D15*0.2</f>
        <v>69</v>
      </c>
      <c r="E17" s="261"/>
      <c r="F17" s="174"/>
      <c r="G17" s="126"/>
      <c r="H17" s="174"/>
      <c r="I17" s="263"/>
      <c r="J17" s="113"/>
      <c r="K17" s="174"/>
      <c r="L17" s="174"/>
      <c r="M17" s="174"/>
      <c r="N17" s="174"/>
      <c r="O17" s="174"/>
    </row>
    <row r="18" spans="1:15" s="28" customFormat="1" ht="14.5">
      <c r="A18" s="150" t="s">
        <v>195</v>
      </c>
      <c r="B18" s="212" t="s">
        <v>355</v>
      </c>
      <c r="C18" s="266" t="s">
        <v>123</v>
      </c>
      <c r="D18" s="151">
        <f>D15</f>
        <v>345</v>
      </c>
      <c r="E18" s="265"/>
      <c r="F18" s="174"/>
      <c r="G18" s="174"/>
      <c r="H18" s="264"/>
      <c r="I18" s="264"/>
      <c r="J18" s="113"/>
      <c r="K18" s="174"/>
      <c r="L18" s="174"/>
      <c r="M18" s="174"/>
      <c r="N18" s="174"/>
      <c r="O18" s="174"/>
    </row>
    <row r="19" spans="1:15" s="28" customFormat="1" ht="14.5">
      <c r="A19" s="150" t="s">
        <v>196</v>
      </c>
      <c r="B19" s="212" t="s">
        <v>356</v>
      </c>
      <c r="C19" s="266" t="s">
        <v>123</v>
      </c>
      <c r="D19" s="151">
        <f>D15</f>
        <v>345</v>
      </c>
      <c r="E19" s="265"/>
      <c r="F19" s="174"/>
      <c r="G19" s="174"/>
      <c r="H19" s="264"/>
      <c r="I19" s="264"/>
      <c r="J19" s="113"/>
      <c r="K19" s="174"/>
      <c r="L19" s="174"/>
      <c r="M19" s="174"/>
      <c r="N19" s="174"/>
      <c r="O19" s="174"/>
    </row>
    <row r="20" spans="1:15" s="28" customFormat="1" ht="14.5">
      <c r="A20" s="150">
        <v>3</v>
      </c>
      <c r="B20" s="212" t="s">
        <v>350</v>
      </c>
      <c r="C20" s="266" t="s">
        <v>123</v>
      </c>
      <c r="D20" s="151">
        <v>28</v>
      </c>
      <c r="E20" s="261"/>
      <c r="F20" s="174"/>
      <c r="G20" s="126"/>
      <c r="H20" s="174"/>
      <c r="I20" s="263"/>
      <c r="J20" s="113"/>
      <c r="K20" s="174"/>
      <c r="L20" s="174"/>
      <c r="M20" s="174"/>
      <c r="N20" s="174"/>
      <c r="O20" s="174"/>
    </row>
    <row r="21" spans="1:15" s="28" customFormat="1" ht="25">
      <c r="A21" s="150" t="s">
        <v>358</v>
      </c>
      <c r="B21" s="212" t="s">
        <v>357</v>
      </c>
      <c r="C21" s="266" t="s">
        <v>354</v>
      </c>
      <c r="D21" s="153">
        <f>D20*0.2</f>
        <v>5.6000000000000005</v>
      </c>
      <c r="E21" s="261"/>
      <c r="F21" s="174"/>
      <c r="G21" s="126"/>
      <c r="H21" s="174"/>
      <c r="I21" s="263"/>
      <c r="J21" s="113"/>
      <c r="K21" s="174"/>
      <c r="L21" s="174"/>
      <c r="M21" s="174"/>
      <c r="N21" s="174"/>
      <c r="O21" s="174"/>
    </row>
    <row r="22" spans="1:15" s="28" customFormat="1" ht="14.5">
      <c r="A22" s="150" t="s">
        <v>359</v>
      </c>
      <c r="B22" s="212" t="s">
        <v>356</v>
      </c>
      <c r="C22" s="266" t="s">
        <v>123</v>
      </c>
      <c r="D22" s="151">
        <f>D20</f>
        <v>28</v>
      </c>
      <c r="E22" s="265"/>
      <c r="F22" s="174"/>
      <c r="G22" s="174"/>
      <c r="H22" s="264"/>
      <c r="I22" s="264"/>
      <c r="J22" s="113"/>
      <c r="K22" s="174"/>
      <c r="L22" s="174"/>
      <c r="M22" s="174"/>
      <c r="N22" s="174"/>
      <c r="O22" s="174"/>
    </row>
    <row r="23" spans="1:15" s="28" customFormat="1" ht="14.5">
      <c r="A23" s="150">
        <v>4</v>
      </c>
      <c r="B23" s="212" t="s">
        <v>360</v>
      </c>
      <c r="C23" s="266" t="s">
        <v>123</v>
      </c>
      <c r="D23" s="151">
        <v>4</v>
      </c>
      <c r="E23" s="261"/>
      <c r="F23" s="174"/>
      <c r="G23" s="126"/>
      <c r="H23" s="174"/>
      <c r="I23" s="263"/>
      <c r="J23" s="113"/>
      <c r="K23" s="174"/>
      <c r="L23" s="174"/>
      <c r="M23" s="174"/>
      <c r="N23" s="174"/>
      <c r="O23" s="174"/>
    </row>
    <row r="24" spans="1:15" s="28" customFormat="1" ht="14.5">
      <c r="A24" s="150">
        <v>5</v>
      </c>
      <c r="B24" s="161" t="s">
        <v>361</v>
      </c>
      <c r="C24" s="266" t="s">
        <v>123</v>
      </c>
      <c r="D24" s="151">
        <v>110</v>
      </c>
      <c r="E24" s="237"/>
      <c r="F24" s="174"/>
      <c r="G24" s="267"/>
      <c r="H24" s="268"/>
      <c r="I24" s="252"/>
      <c r="J24" s="113"/>
      <c r="K24" s="174"/>
      <c r="L24" s="174"/>
      <c r="M24" s="174"/>
      <c r="N24" s="174"/>
      <c r="O24" s="174"/>
    </row>
    <row r="25" spans="1:15" s="28" customFormat="1" ht="14.5">
      <c r="A25" s="150">
        <v>6</v>
      </c>
      <c r="B25" s="212" t="s">
        <v>362</v>
      </c>
      <c r="C25" s="266" t="s">
        <v>123</v>
      </c>
      <c r="D25" s="151">
        <v>30</v>
      </c>
      <c r="E25" s="261"/>
      <c r="F25" s="174"/>
      <c r="G25" s="126"/>
      <c r="H25" s="174"/>
      <c r="I25" s="263"/>
      <c r="J25" s="113"/>
      <c r="K25" s="174"/>
      <c r="L25" s="174"/>
      <c r="M25" s="174"/>
      <c r="N25" s="174"/>
      <c r="O25" s="174"/>
    </row>
    <row r="26" spans="1:15" s="28" customFormat="1">
      <c r="A26" s="150">
        <v>7</v>
      </c>
      <c r="B26" s="212" t="s">
        <v>363</v>
      </c>
      <c r="C26" s="216" t="s">
        <v>57</v>
      </c>
      <c r="D26" s="151">
        <v>39</v>
      </c>
      <c r="E26" s="261"/>
      <c r="F26" s="174"/>
      <c r="G26" s="126"/>
      <c r="H26" s="174"/>
      <c r="I26" s="263"/>
      <c r="J26" s="113"/>
      <c r="K26" s="174"/>
      <c r="L26" s="174"/>
      <c r="M26" s="174"/>
      <c r="N26" s="174"/>
      <c r="O26" s="174"/>
    </row>
    <row r="27" spans="1:15" s="28" customFormat="1" ht="50">
      <c r="A27" s="150">
        <v>8</v>
      </c>
      <c r="B27" s="161" t="s">
        <v>364</v>
      </c>
      <c r="C27" s="216" t="s">
        <v>57</v>
      </c>
      <c r="D27" s="151">
        <v>2</v>
      </c>
      <c r="E27" s="261"/>
      <c r="F27" s="174"/>
      <c r="G27" s="126"/>
      <c r="H27" s="174"/>
      <c r="I27" s="263"/>
      <c r="J27" s="113"/>
      <c r="K27" s="174"/>
      <c r="L27" s="174"/>
      <c r="M27" s="174"/>
      <c r="N27" s="174"/>
      <c r="O27" s="174"/>
    </row>
    <row r="28" spans="1:15" s="28" customFormat="1" ht="50">
      <c r="A28" s="150">
        <v>9</v>
      </c>
      <c r="B28" s="161" t="s">
        <v>365</v>
      </c>
      <c r="C28" s="150" t="s">
        <v>104</v>
      </c>
      <c r="D28" s="151">
        <v>1</v>
      </c>
      <c r="E28" s="261"/>
      <c r="F28" s="174"/>
      <c r="G28" s="126"/>
      <c r="H28" s="174"/>
      <c r="I28" s="263"/>
      <c r="J28" s="113"/>
      <c r="K28" s="174"/>
      <c r="L28" s="174"/>
      <c r="M28" s="174"/>
      <c r="N28" s="174"/>
      <c r="O28" s="174"/>
    </row>
    <row r="29" spans="1:15" s="28" customFormat="1" ht="14.5">
      <c r="A29" s="150">
        <v>10</v>
      </c>
      <c r="B29" s="212" t="s">
        <v>366</v>
      </c>
      <c r="C29" s="266" t="s">
        <v>354</v>
      </c>
      <c r="D29" s="151">
        <v>350</v>
      </c>
      <c r="E29" s="261"/>
      <c r="F29" s="174"/>
      <c r="G29" s="126"/>
      <c r="H29" s="174"/>
      <c r="I29" s="263"/>
      <c r="J29" s="113"/>
      <c r="K29" s="174"/>
      <c r="L29" s="174"/>
      <c r="M29" s="174"/>
      <c r="N29" s="174"/>
      <c r="O29" s="174"/>
    </row>
    <row r="30" spans="1:15" s="130" customFormat="1" ht="13">
      <c r="A30" s="175"/>
      <c r="B30" s="176"/>
      <c r="C30" s="177"/>
      <c r="D30" s="178"/>
      <c r="E30" s="179"/>
      <c r="F30" s="180"/>
      <c r="G30" s="181"/>
      <c r="H30" s="181"/>
      <c r="I30" s="182"/>
      <c r="J30" s="181"/>
      <c r="K30" s="183"/>
      <c r="L30" s="184"/>
      <c r="M30" s="183"/>
      <c r="N30" s="184"/>
      <c r="O30" s="184"/>
    </row>
    <row r="31" spans="1:15" s="28" customFormat="1" ht="13">
      <c r="A31" s="131"/>
      <c r="B31" s="132"/>
      <c r="C31" s="133"/>
      <c r="D31" s="134"/>
      <c r="E31" s="134"/>
      <c r="F31" s="135"/>
      <c r="G31" s="136"/>
      <c r="H31" s="136"/>
      <c r="I31" s="136"/>
      <c r="J31" s="137" t="s">
        <v>38</v>
      </c>
      <c r="K31" s="138"/>
      <c r="L31" s="138"/>
      <c r="M31" s="138"/>
      <c r="N31" s="138"/>
      <c r="O31" s="138"/>
    </row>
    <row r="32" spans="1:15" ht="13">
      <c r="J32" s="185"/>
      <c r="K32" s="186"/>
      <c r="L32" s="186"/>
      <c r="M32" s="186"/>
      <c r="N32" s="186"/>
      <c r="O32" s="187"/>
    </row>
    <row r="33" spans="1:15">
      <c r="A33" s="269" t="s">
        <v>379</v>
      </c>
      <c r="B33" s="1"/>
      <c r="C33" s="2"/>
      <c r="D33" s="3"/>
      <c r="E33" s="3"/>
      <c r="F33" s="4"/>
      <c r="G33" s="6"/>
      <c r="H33" s="6"/>
      <c r="I33" s="6"/>
      <c r="J33" s="6"/>
      <c r="K33" s="6"/>
      <c r="L33" s="6"/>
      <c r="M33" s="6"/>
      <c r="N33" s="6"/>
      <c r="O33" s="6"/>
    </row>
    <row r="34" spans="1:15">
      <c r="A34" s="269" t="s">
        <v>380</v>
      </c>
      <c r="B34" s="1"/>
      <c r="C34" s="2"/>
      <c r="D34" s="3"/>
      <c r="E34" s="3"/>
      <c r="F34" s="4"/>
      <c r="G34" s="6"/>
      <c r="H34" s="6"/>
      <c r="I34" s="6"/>
      <c r="J34" s="6"/>
      <c r="K34" s="6"/>
      <c r="L34" s="6"/>
      <c r="M34" s="6"/>
      <c r="N34" s="6"/>
      <c r="O34" s="6"/>
    </row>
    <row r="35" spans="1:15">
      <c r="A35" s="269" t="s">
        <v>381</v>
      </c>
      <c r="B35" s="1"/>
      <c r="C35" s="2"/>
      <c r="D35" s="3"/>
      <c r="E35" s="3"/>
      <c r="F35" s="4"/>
      <c r="G35" s="6"/>
      <c r="H35" s="6"/>
      <c r="I35" s="6"/>
      <c r="J35" s="6"/>
      <c r="K35" s="6"/>
      <c r="L35" s="6"/>
      <c r="M35" s="6"/>
      <c r="N35" s="6"/>
      <c r="O35" s="6"/>
    </row>
    <row r="36" spans="1:15">
      <c r="A36" s="270" t="s">
        <v>382</v>
      </c>
      <c r="B36" s="1"/>
      <c r="C36" s="2"/>
      <c r="D36" s="3"/>
      <c r="E36" s="271"/>
      <c r="F36" s="4"/>
      <c r="G36" s="6"/>
      <c r="H36" s="6"/>
      <c r="I36" s="6"/>
      <c r="J36" s="6"/>
      <c r="K36" s="6"/>
      <c r="L36" s="6"/>
      <c r="M36" s="6"/>
      <c r="N36" s="6"/>
      <c r="O36" s="6"/>
    </row>
    <row r="37" spans="1:15">
      <c r="A37" s="272" t="s">
        <v>383</v>
      </c>
      <c r="B37" s="1"/>
      <c r="C37" s="2"/>
      <c r="D37" s="3"/>
      <c r="E37" s="3"/>
      <c r="F37" s="4"/>
      <c r="G37" s="6"/>
      <c r="H37" s="6"/>
      <c r="I37" s="6"/>
      <c r="J37" s="6"/>
      <c r="K37" s="6"/>
      <c r="L37" s="6"/>
      <c r="M37" s="6"/>
      <c r="N37" s="6"/>
      <c r="O37" s="6"/>
    </row>
    <row r="38" spans="1:15">
      <c r="A38" s="272" t="s">
        <v>384</v>
      </c>
      <c r="B38" s="1"/>
      <c r="C38" s="2"/>
      <c r="D38" s="3"/>
      <c r="E38" s="3"/>
      <c r="F38" s="4"/>
      <c r="G38" s="6"/>
      <c r="H38" s="6"/>
      <c r="I38" s="6"/>
      <c r="J38" s="6"/>
      <c r="K38" s="6"/>
      <c r="L38" s="6"/>
      <c r="M38" s="6"/>
      <c r="N38" s="6"/>
      <c r="O38" s="6"/>
    </row>
    <row r="39" spans="1:15">
      <c r="A39" s="271" t="s">
        <v>385</v>
      </c>
      <c r="B39" s="1"/>
      <c r="C39" s="2"/>
      <c r="D39" s="3"/>
      <c r="E39" s="3"/>
      <c r="F39" s="4"/>
      <c r="G39" s="5"/>
      <c r="H39" s="5"/>
      <c r="I39" s="5"/>
      <c r="J39" s="5"/>
      <c r="K39" s="5"/>
      <c r="L39" s="5"/>
      <c r="M39" s="5"/>
      <c r="N39" s="5"/>
      <c r="O39" s="6"/>
    </row>
    <row r="40" spans="1:15">
      <c r="A40" s="271"/>
      <c r="B40" s="1"/>
      <c r="C40" s="2"/>
      <c r="D40" s="3"/>
      <c r="E40" s="3"/>
      <c r="F40" s="4"/>
      <c r="G40" s="5"/>
      <c r="H40" s="5"/>
      <c r="I40" s="5"/>
      <c r="J40" s="5"/>
      <c r="K40" s="5"/>
      <c r="L40" s="5"/>
      <c r="M40" s="5"/>
      <c r="N40" s="5"/>
      <c r="O40" s="6"/>
    </row>
    <row r="41" spans="1:15" ht="12.75" customHeight="1">
      <c r="A41" s="314"/>
      <c r="B41" s="314"/>
      <c r="C41" s="314"/>
      <c r="D41" s="316"/>
      <c r="E41" s="316"/>
      <c r="F41" s="316"/>
      <c r="G41" s="316"/>
      <c r="H41" s="49"/>
      <c r="I41" s="49"/>
      <c r="J41" s="49"/>
      <c r="K41" s="49"/>
      <c r="L41" s="49"/>
      <c r="M41" s="49"/>
      <c r="N41" s="49"/>
    </row>
    <row r="42" spans="1:15" ht="12.75" customHeight="1">
      <c r="A42" s="93"/>
      <c r="B42" s="93"/>
      <c r="C42" s="296"/>
      <c r="D42" s="325"/>
      <c r="E42" s="325"/>
      <c r="F42" s="325"/>
      <c r="G42" s="326"/>
      <c r="H42" s="49"/>
      <c r="I42" s="49"/>
      <c r="J42" s="125"/>
      <c r="K42" s="49"/>
      <c r="L42" s="49"/>
      <c r="M42" s="49"/>
      <c r="N42" s="49"/>
    </row>
    <row r="43" spans="1:15" ht="13">
      <c r="A43" s="295"/>
      <c r="B43" s="295"/>
      <c r="C43" s="168"/>
      <c r="D43" s="190"/>
      <c r="E43" s="93"/>
      <c r="F43" s="107"/>
      <c r="G43" s="107"/>
      <c r="H43" s="49"/>
      <c r="I43" s="49"/>
      <c r="J43" s="49"/>
      <c r="K43" s="49"/>
      <c r="L43" s="49"/>
      <c r="M43" s="49"/>
      <c r="N43" s="49"/>
    </row>
    <row r="44" spans="1:15" ht="12.75" customHeight="1">
      <c r="A44" s="189"/>
      <c r="B44" s="189"/>
      <c r="C44" s="111"/>
      <c r="D44" s="190"/>
      <c r="E44" s="93"/>
      <c r="F44" s="107"/>
      <c r="G44" s="107"/>
      <c r="H44" s="49"/>
      <c r="I44" s="49"/>
      <c r="J44" s="49"/>
      <c r="K44" s="49"/>
      <c r="L44" s="49"/>
      <c r="M44" s="49"/>
      <c r="N44" s="49"/>
    </row>
    <row r="45" spans="1:15" ht="12.75" customHeight="1">
      <c r="A45" s="314"/>
      <c r="B45" s="314"/>
      <c r="C45" s="314"/>
      <c r="D45" s="316"/>
      <c r="E45" s="316"/>
      <c r="F45" s="284"/>
      <c r="G45" s="284"/>
      <c r="H45" s="49"/>
      <c r="I45" s="49"/>
      <c r="J45" s="125"/>
      <c r="K45" s="49"/>
      <c r="L45" s="49"/>
      <c r="M45" s="49"/>
      <c r="N45" s="49"/>
    </row>
    <row r="46" spans="1:15">
      <c r="A46" s="295"/>
      <c r="B46" s="295"/>
      <c r="C46" s="296"/>
      <c r="D46" s="325"/>
      <c r="E46" s="325"/>
      <c r="F46" s="325"/>
      <c r="G46" s="326"/>
      <c r="H46" s="49"/>
      <c r="I46" s="49"/>
      <c r="J46" s="49"/>
      <c r="K46" s="49"/>
      <c r="L46" s="49"/>
      <c r="M46" s="49"/>
      <c r="N46" s="49"/>
    </row>
    <row r="47" spans="1:15">
      <c r="B47" s="53"/>
      <c r="C47" s="26"/>
      <c r="D47" s="59"/>
      <c r="H47" s="49"/>
      <c r="I47" s="49"/>
      <c r="J47" s="49"/>
      <c r="K47" s="49"/>
      <c r="L47" s="49"/>
      <c r="M47" s="49"/>
      <c r="N47" s="49"/>
    </row>
    <row r="48" spans="1:15" ht="14">
      <c r="B48" s="188"/>
      <c r="C48" s="26"/>
      <c r="D48" s="59"/>
      <c r="H48" s="49"/>
      <c r="I48" s="49"/>
      <c r="J48" s="49"/>
      <c r="K48" s="49"/>
      <c r="L48" s="49"/>
      <c r="M48" s="49"/>
      <c r="N48" s="49"/>
    </row>
  </sheetData>
  <mergeCells count="16">
    <mergeCell ref="A46:B46"/>
    <mergeCell ref="C46:G46"/>
    <mergeCell ref="B1:J1"/>
    <mergeCell ref="A4:O4"/>
    <mergeCell ref="A5:O5"/>
    <mergeCell ref="A10:A11"/>
    <mergeCell ref="B10:B11"/>
    <mergeCell ref="C10:C11"/>
    <mergeCell ref="D10:D11"/>
    <mergeCell ref="E10:J10"/>
    <mergeCell ref="K10:O10"/>
    <mergeCell ref="A41:G41"/>
    <mergeCell ref="C42:G42"/>
    <mergeCell ref="A43:B43"/>
    <mergeCell ref="A45:E45"/>
    <mergeCell ref="F45:G45"/>
  </mergeCells>
  <pageMargins left="0.39370078740157483" right="0.35433070866141736" top="1.0236220472440944" bottom="0.39370078740157483" header="0.51181102362204722" footer="0.15748031496062992"/>
  <pageSetup paperSize="9" scale="95" orientation="landscape" horizontalDpi="4294967292" verticalDpi="360" r:id="rId1"/>
  <headerFooter alignWithMargins="0">
    <oddFooter>&amp;C&amp;8&amp;P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0"/>
  <sheetViews>
    <sheetView view="pageBreakPreview" topLeftCell="A22" zoomScale="130" zoomScaleNormal="100" zoomScaleSheetLayoutView="130" workbookViewId="0">
      <selection activeCell="H38" sqref="H38"/>
    </sheetView>
  </sheetViews>
  <sheetFormatPr defaultColWidth="9.08984375" defaultRowHeight="12.5"/>
  <cols>
    <col min="1" max="1" width="5.6328125" style="53" customWidth="1"/>
    <col min="2" max="2" width="36.54296875" style="26" customWidth="1"/>
    <col min="3" max="3" width="6" style="59" customWidth="1"/>
    <col min="4" max="4" width="6.90625" style="53" customWidth="1"/>
    <col min="5" max="5" width="6.36328125" style="53" customWidth="1"/>
    <col min="6" max="6" width="6.54296875" style="54" customWidth="1"/>
    <col min="7" max="7" width="8" style="55" customWidth="1"/>
    <col min="8" max="8" width="8.90625" style="55" customWidth="1"/>
    <col min="9" max="9" width="7.453125" style="55" customWidth="1"/>
    <col min="10" max="10" width="10" style="55" customWidth="1"/>
    <col min="11" max="12" width="8.453125" style="55" customWidth="1"/>
    <col min="13" max="13" width="9.6328125" style="55" customWidth="1"/>
    <col min="14" max="14" width="8.453125" style="55" customWidth="1"/>
    <col min="15" max="15" width="9.453125" style="49" customWidth="1"/>
    <col min="16" max="16384" width="9.08984375" style="6"/>
  </cols>
  <sheetData>
    <row r="1" spans="1:17" s="49" customFormat="1" ht="14">
      <c r="A1" s="53"/>
      <c r="B1" s="317" t="s">
        <v>232</v>
      </c>
      <c r="C1" s="317"/>
      <c r="D1" s="317"/>
      <c r="E1" s="317"/>
      <c r="F1" s="317"/>
      <c r="G1" s="317"/>
      <c r="H1" s="317"/>
      <c r="I1" s="317"/>
      <c r="J1" s="317"/>
      <c r="K1" s="55"/>
      <c r="L1" s="55"/>
      <c r="M1" s="55"/>
      <c r="P1" s="50"/>
      <c r="Q1" s="51"/>
    </row>
    <row r="2" spans="1:17" s="49" customFormat="1" ht="14">
      <c r="A2" s="53"/>
      <c r="B2" s="148" t="s">
        <v>48</v>
      </c>
      <c r="C2" s="147"/>
      <c r="D2" s="147"/>
      <c r="E2" s="147"/>
      <c r="F2" s="147"/>
      <c r="G2" s="147"/>
      <c r="H2" s="147"/>
      <c r="I2" s="147"/>
      <c r="J2" s="70"/>
      <c r="K2" s="55"/>
      <c r="L2" s="55"/>
      <c r="M2" s="55"/>
      <c r="P2" s="50"/>
      <c r="Q2" s="51"/>
    </row>
    <row r="3" spans="1:17" s="49" customFormat="1" ht="6.75" customHeight="1">
      <c r="A3" s="53"/>
      <c r="B3" s="59"/>
      <c r="C3" s="53"/>
      <c r="D3" s="53"/>
      <c r="E3" s="54"/>
      <c r="F3" s="55"/>
      <c r="G3" s="55"/>
      <c r="H3" s="55"/>
      <c r="I3" s="55"/>
      <c r="J3" s="55"/>
      <c r="K3" s="55"/>
      <c r="L3" s="55"/>
      <c r="M3" s="55"/>
      <c r="P3" s="50"/>
      <c r="Q3" s="51"/>
    </row>
    <row r="4" spans="1:17" s="49" customFormat="1" ht="30" customHeight="1">
      <c r="A4" s="294" t="s">
        <v>40</v>
      </c>
      <c r="B4" s="294"/>
      <c r="C4" s="294"/>
      <c r="D4" s="294"/>
      <c r="E4" s="294"/>
      <c r="F4" s="294"/>
      <c r="G4" s="294"/>
      <c r="H4" s="294"/>
      <c r="I4" s="294"/>
      <c r="J4" s="294"/>
      <c r="K4" s="294"/>
      <c r="L4" s="294"/>
      <c r="M4" s="294"/>
      <c r="N4" s="294"/>
      <c r="O4" s="294"/>
      <c r="P4" s="50"/>
      <c r="Q4" s="51"/>
    </row>
    <row r="5" spans="1:17" s="49" customFormat="1" ht="30.75" customHeight="1">
      <c r="A5" s="294"/>
      <c r="B5" s="294"/>
      <c r="C5" s="294"/>
      <c r="D5" s="294"/>
      <c r="E5" s="294"/>
      <c r="F5" s="294"/>
      <c r="G5" s="294"/>
      <c r="H5" s="294"/>
      <c r="I5" s="294"/>
      <c r="J5" s="294"/>
      <c r="K5" s="294"/>
      <c r="L5" s="294"/>
      <c r="M5" s="294"/>
      <c r="N5" s="294"/>
      <c r="O5" s="294"/>
      <c r="P5" s="50"/>
      <c r="Q5" s="51"/>
    </row>
    <row r="6" spans="1:17" ht="18" customHeight="1">
      <c r="A6" s="52" t="s">
        <v>41</v>
      </c>
      <c r="B6" s="69"/>
      <c r="C6" s="53"/>
      <c r="E6" s="54"/>
      <c r="F6" s="55"/>
      <c r="N6" s="49"/>
      <c r="P6" s="27"/>
      <c r="Q6" s="27"/>
    </row>
    <row r="7" spans="1:17" ht="14">
      <c r="A7" s="52"/>
      <c r="C7" s="27"/>
      <c r="N7" s="49"/>
    </row>
    <row r="8" spans="1:17" ht="14.5">
      <c r="A8" s="52"/>
      <c r="N8" s="170" t="s">
        <v>35</v>
      </c>
      <c r="O8" s="171"/>
    </row>
    <row r="9" spans="1:17" ht="14">
      <c r="A9" s="52"/>
      <c r="K9" s="52" t="str">
        <f>KOPT!A7</f>
        <v xml:space="preserve">Tāme sastādīta: </v>
      </c>
    </row>
    <row r="10" spans="1:17" s="49" customFormat="1" ht="20.25" customHeight="1">
      <c r="A10" s="321" t="s">
        <v>1</v>
      </c>
      <c r="B10" s="327" t="s">
        <v>20</v>
      </c>
      <c r="C10" s="323" t="s">
        <v>2</v>
      </c>
      <c r="D10" s="321" t="s">
        <v>3</v>
      </c>
      <c r="E10" s="319" t="s">
        <v>4</v>
      </c>
      <c r="F10" s="319"/>
      <c r="G10" s="319"/>
      <c r="H10" s="319"/>
      <c r="I10" s="319"/>
      <c r="J10" s="320"/>
      <c r="K10" s="318" t="s">
        <v>7</v>
      </c>
      <c r="L10" s="319"/>
      <c r="M10" s="319"/>
      <c r="N10" s="319"/>
      <c r="O10" s="320"/>
      <c r="P10" s="56"/>
    </row>
    <row r="11" spans="1:17" s="49" customFormat="1" ht="90.75" customHeight="1">
      <c r="A11" s="322"/>
      <c r="B11" s="328"/>
      <c r="C11" s="324"/>
      <c r="D11" s="322"/>
      <c r="E11" s="57" t="s">
        <v>5</v>
      </c>
      <c r="F11" s="57" t="s">
        <v>17</v>
      </c>
      <c r="G11" s="58" t="s">
        <v>22</v>
      </c>
      <c r="H11" s="58" t="s">
        <v>23</v>
      </c>
      <c r="I11" s="58" t="s">
        <v>24</v>
      </c>
      <c r="J11" s="58" t="s">
        <v>25</v>
      </c>
      <c r="K11" s="58" t="s">
        <v>6</v>
      </c>
      <c r="L11" s="58" t="s">
        <v>22</v>
      </c>
      <c r="M11" s="58" t="s">
        <v>26</v>
      </c>
      <c r="N11" s="58" t="s">
        <v>27</v>
      </c>
      <c r="O11" s="58" t="s">
        <v>28</v>
      </c>
    </row>
    <row r="12" spans="1:17">
      <c r="A12" s="172">
        <v>1</v>
      </c>
      <c r="B12" s="173">
        <v>2</v>
      </c>
      <c r="C12" s="172">
        <v>3</v>
      </c>
      <c r="D12" s="173">
        <v>4</v>
      </c>
      <c r="E12" s="172">
        <v>5</v>
      </c>
      <c r="F12" s="173">
        <v>6</v>
      </c>
      <c r="G12" s="172">
        <v>7</v>
      </c>
      <c r="H12" s="173">
        <v>8</v>
      </c>
      <c r="I12" s="172">
        <v>9</v>
      </c>
      <c r="J12" s="173">
        <v>10</v>
      </c>
      <c r="K12" s="172">
        <v>11</v>
      </c>
      <c r="L12" s="173">
        <v>12</v>
      </c>
      <c r="M12" s="172">
        <v>13</v>
      </c>
      <c r="N12" s="173">
        <v>14</v>
      </c>
      <c r="O12" s="172">
        <v>15</v>
      </c>
    </row>
    <row r="13" spans="1:17" s="28" customFormat="1">
      <c r="A13" s="115"/>
      <c r="B13" s="116"/>
      <c r="C13" s="117"/>
      <c r="D13" s="118"/>
      <c r="E13" s="68"/>
      <c r="F13" s="113"/>
      <c r="G13" s="113"/>
      <c r="H13" s="113"/>
      <c r="I13" s="126"/>
      <c r="J13" s="113"/>
      <c r="K13" s="113"/>
      <c r="L13" s="113"/>
      <c r="M13" s="113"/>
      <c r="N13" s="113"/>
      <c r="O13" s="113"/>
    </row>
    <row r="14" spans="1:17" ht="25">
      <c r="A14" s="256">
        <v>1</v>
      </c>
      <c r="B14" s="257" t="s">
        <v>370</v>
      </c>
      <c r="C14" s="258" t="s">
        <v>369</v>
      </c>
      <c r="D14" s="151">
        <v>6</v>
      </c>
      <c r="E14" s="236"/>
      <c r="F14" s="174"/>
      <c r="G14" s="174"/>
      <c r="H14" s="174"/>
      <c r="I14" s="174"/>
      <c r="J14" s="113"/>
      <c r="K14" s="174"/>
      <c r="L14" s="174"/>
      <c r="M14" s="174"/>
      <c r="N14" s="174"/>
      <c r="O14" s="174"/>
    </row>
    <row r="15" spans="1:17" ht="25">
      <c r="A15" s="256">
        <v>2</v>
      </c>
      <c r="B15" s="257" t="s">
        <v>371</v>
      </c>
      <c r="C15" s="258" t="s">
        <v>369</v>
      </c>
      <c r="D15" s="151">
        <v>6</v>
      </c>
      <c r="E15" s="236"/>
      <c r="F15" s="174"/>
      <c r="G15" s="174"/>
      <c r="H15" s="174"/>
      <c r="I15" s="174"/>
      <c r="J15" s="113"/>
      <c r="K15" s="174"/>
      <c r="L15" s="174"/>
      <c r="M15" s="174"/>
      <c r="N15" s="174"/>
      <c r="O15" s="174"/>
    </row>
    <row r="16" spans="1:17" ht="25">
      <c r="A16" s="256">
        <v>3</v>
      </c>
      <c r="B16" s="259" t="s">
        <v>372</v>
      </c>
      <c r="C16" s="258" t="s">
        <v>369</v>
      </c>
      <c r="D16" s="151">
        <v>6</v>
      </c>
      <c r="E16" s="68"/>
      <c r="F16" s="174"/>
      <c r="G16" s="174"/>
      <c r="H16" s="113"/>
      <c r="I16" s="126"/>
      <c r="J16" s="113"/>
      <c r="K16" s="174"/>
      <c r="L16" s="174"/>
      <c r="M16" s="174"/>
      <c r="N16" s="174"/>
      <c r="O16" s="174"/>
    </row>
    <row r="17" spans="1:15" ht="37.5">
      <c r="A17" s="256">
        <v>4</v>
      </c>
      <c r="B17" s="259" t="s">
        <v>373</v>
      </c>
      <c r="C17" s="258" t="s">
        <v>369</v>
      </c>
      <c r="D17" s="151">
        <v>6</v>
      </c>
      <c r="E17" s="68"/>
      <c r="F17" s="174"/>
      <c r="G17" s="174"/>
      <c r="H17" s="113"/>
      <c r="I17" s="126"/>
      <c r="J17" s="113"/>
      <c r="K17" s="174"/>
      <c r="L17" s="174"/>
      <c r="M17" s="174"/>
      <c r="N17" s="174"/>
      <c r="O17" s="174"/>
    </row>
    <row r="18" spans="1:15">
      <c r="A18" s="256">
        <v>5</v>
      </c>
      <c r="B18" s="259" t="s">
        <v>374</v>
      </c>
      <c r="C18" s="258" t="s">
        <v>104</v>
      </c>
      <c r="D18" s="151">
        <v>2</v>
      </c>
      <c r="E18" s="68"/>
      <c r="F18" s="174"/>
      <c r="G18" s="174"/>
      <c r="H18" s="113"/>
      <c r="I18" s="263"/>
      <c r="J18" s="113"/>
      <c r="K18" s="174"/>
      <c r="L18" s="174"/>
      <c r="M18" s="174"/>
      <c r="N18" s="174"/>
      <c r="O18" s="174"/>
    </row>
    <row r="19" spans="1:15" s="255" customFormat="1" ht="13">
      <c r="A19" s="256">
        <v>6</v>
      </c>
      <c r="B19" s="253" t="s">
        <v>367</v>
      </c>
      <c r="C19" s="254" t="s">
        <v>104</v>
      </c>
      <c r="D19" s="260">
        <v>1</v>
      </c>
      <c r="E19" s="236"/>
      <c r="F19" s="174"/>
      <c r="G19" s="174"/>
      <c r="H19" s="113"/>
      <c r="I19" s="126"/>
      <c r="J19" s="113"/>
      <c r="K19" s="174"/>
      <c r="L19" s="174"/>
      <c r="M19" s="174"/>
      <c r="N19" s="174"/>
      <c r="O19" s="174"/>
    </row>
    <row r="20" spans="1:15" s="255" customFormat="1" ht="25">
      <c r="A20" s="256">
        <v>7</v>
      </c>
      <c r="B20" s="253" t="s">
        <v>368</v>
      </c>
      <c r="C20" s="254" t="s">
        <v>104</v>
      </c>
      <c r="D20" s="260">
        <v>12</v>
      </c>
      <c r="E20" s="236"/>
      <c r="F20" s="174"/>
      <c r="G20" s="174"/>
      <c r="H20" s="113"/>
      <c r="I20" s="126"/>
      <c r="J20" s="113"/>
      <c r="K20" s="174"/>
      <c r="L20" s="174"/>
      <c r="M20" s="174"/>
      <c r="N20" s="174"/>
      <c r="O20" s="174"/>
    </row>
    <row r="21" spans="1:15" s="28" customFormat="1" ht="28">
      <c r="A21" s="256">
        <v>8</v>
      </c>
      <c r="B21" s="161" t="s">
        <v>386</v>
      </c>
      <c r="C21" s="216" t="s">
        <v>105</v>
      </c>
      <c r="D21" s="151">
        <v>8</v>
      </c>
      <c r="E21" s="261"/>
      <c r="F21" s="174"/>
      <c r="G21" s="174"/>
      <c r="H21" s="174"/>
      <c r="I21" s="263"/>
      <c r="J21" s="113"/>
      <c r="K21" s="174"/>
      <c r="L21" s="174"/>
      <c r="M21" s="174"/>
      <c r="N21" s="174"/>
      <c r="O21" s="174"/>
    </row>
    <row r="22" spans="1:15" s="130" customFormat="1" ht="13">
      <c r="A22" s="175"/>
      <c r="B22" s="176"/>
      <c r="C22" s="177"/>
      <c r="D22" s="178"/>
      <c r="E22" s="179"/>
      <c r="F22" s="180"/>
      <c r="G22" s="181"/>
      <c r="H22" s="181"/>
      <c r="I22" s="182"/>
      <c r="J22" s="181"/>
      <c r="K22" s="183"/>
      <c r="L22" s="184"/>
      <c r="M22" s="183"/>
      <c r="N22" s="184"/>
      <c r="O22" s="184"/>
    </row>
    <row r="23" spans="1:15" s="28" customFormat="1" ht="13">
      <c r="A23" s="131"/>
      <c r="B23" s="132"/>
      <c r="C23" s="133"/>
      <c r="D23" s="134"/>
      <c r="E23" s="134"/>
      <c r="F23" s="135"/>
      <c r="G23" s="136"/>
      <c r="H23" s="136"/>
      <c r="I23" s="136"/>
      <c r="J23" s="137" t="s">
        <v>38</v>
      </c>
      <c r="K23" s="138"/>
      <c r="L23" s="138"/>
      <c r="M23" s="138"/>
      <c r="N23" s="138"/>
      <c r="O23" s="138"/>
    </row>
    <row r="24" spans="1:15" ht="13">
      <c r="J24" s="185"/>
      <c r="K24" s="186"/>
      <c r="L24" s="186"/>
      <c r="M24" s="186"/>
      <c r="N24" s="186"/>
      <c r="O24" s="187"/>
    </row>
    <row r="25" spans="1:15">
      <c r="A25" s="269" t="s">
        <v>379</v>
      </c>
      <c r="B25" s="1"/>
      <c r="C25" s="2"/>
      <c r="D25" s="3"/>
      <c r="E25" s="3"/>
      <c r="F25" s="4"/>
      <c r="G25" s="6"/>
      <c r="H25" s="6"/>
      <c r="I25" s="6"/>
      <c r="J25" s="6"/>
      <c r="K25" s="6"/>
      <c r="L25" s="6"/>
      <c r="M25" s="6"/>
      <c r="N25" s="6"/>
      <c r="O25" s="6"/>
    </row>
    <row r="26" spans="1:15">
      <c r="A26" s="269" t="s">
        <v>380</v>
      </c>
      <c r="B26" s="1"/>
      <c r="C26" s="2"/>
      <c r="D26" s="3"/>
      <c r="E26" s="3"/>
      <c r="F26" s="4"/>
      <c r="G26" s="6"/>
      <c r="H26" s="6"/>
      <c r="I26" s="6"/>
      <c r="J26" s="6"/>
      <c r="K26" s="6"/>
      <c r="L26" s="6"/>
      <c r="M26" s="6"/>
      <c r="N26" s="6"/>
      <c r="O26" s="6"/>
    </row>
    <row r="27" spans="1:15">
      <c r="A27" s="269" t="s">
        <v>381</v>
      </c>
      <c r="B27" s="1"/>
      <c r="C27" s="2"/>
      <c r="D27" s="3"/>
      <c r="E27" s="3"/>
      <c r="F27" s="4"/>
      <c r="G27" s="6"/>
      <c r="H27" s="6"/>
      <c r="I27" s="6"/>
      <c r="J27" s="6"/>
      <c r="K27" s="6"/>
      <c r="L27" s="6"/>
      <c r="M27" s="6"/>
      <c r="N27" s="6"/>
      <c r="O27" s="6"/>
    </row>
    <row r="28" spans="1:15">
      <c r="A28" s="270" t="s">
        <v>382</v>
      </c>
      <c r="B28" s="1"/>
      <c r="C28" s="2"/>
      <c r="D28" s="3"/>
      <c r="E28" s="271"/>
      <c r="F28" s="4"/>
      <c r="G28" s="6"/>
      <c r="H28" s="6"/>
      <c r="I28" s="6"/>
      <c r="J28" s="6"/>
      <c r="K28" s="6"/>
      <c r="L28" s="6"/>
      <c r="M28" s="6"/>
      <c r="N28" s="6"/>
      <c r="O28" s="6"/>
    </row>
    <row r="29" spans="1:15">
      <c r="A29" s="272" t="s">
        <v>383</v>
      </c>
      <c r="B29" s="1"/>
      <c r="C29" s="2"/>
      <c r="D29" s="3"/>
      <c r="E29" s="3"/>
      <c r="F29" s="4"/>
      <c r="G29" s="6"/>
      <c r="H29" s="6"/>
      <c r="I29" s="6"/>
      <c r="J29" s="6"/>
      <c r="K29" s="6"/>
      <c r="L29" s="6"/>
      <c r="M29" s="6"/>
      <c r="N29" s="6"/>
      <c r="O29" s="6"/>
    </row>
    <row r="30" spans="1:15">
      <c r="A30" s="272" t="s">
        <v>384</v>
      </c>
      <c r="B30" s="1"/>
      <c r="C30" s="2"/>
      <c r="D30" s="3"/>
      <c r="E30" s="3"/>
      <c r="F30" s="4"/>
      <c r="G30" s="6"/>
      <c r="H30" s="6"/>
      <c r="I30" s="6"/>
      <c r="J30" s="6"/>
      <c r="K30" s="6"/>
      <c r="L30" s="6"/>
      <c r="M30" s="6"/>
      <c r="N30" s="6"/>
      <c r="O30" s="6"/>
    </row>
    <row r="31" spans="1:15">
      <c r="A31" s="271" t="s">
        <v>385</v>
      </c>
      <c r="B31" s="1"/>
      <c r="C31" s="2"/>
      <c r="D31" s="3"/>
      <c r="E31" s="3"/>
      <c r="F31" s="4"/>
      <c r="G31" s="5"/>
      <c r="H31" s="5"/>
      <c r="I31" s="5"/>
      <c r="J31" s="5"/>
      <c r="K31" s="5"/>
      <c r="L31" s="5"/>
      <c r="M31" s="5"/>
      <c r="N31" s="5"/>
      <c r="O31" s="6"/>
    </row>
    <row r="32" spans="1:15">
      <c r="A32" s="271"/>
      <c r="B32" s="1"/>
      <c r="C32" s="2"/>
      <c r="D32" s="3"/>
      <c r="E32" s="3"/>
      <c r="F32" s="4"/>
      <c r="G32" s="5"/>
      <c r="H32" s="5"/>
      <c r="I32" s="5"/>
      <c r="J32" s="5"/>
      <c r="K32" s="5"/>
      <c r="L32" s="5"/>
      <c r="M32" s="5"/>
      <c r="N32" s="5"/>
      <c r="O32" s="6"/>
    </row>
    <row r="33" spans="1:14" ht="12.75" customHeight="1">
      <c r="A33" s="314"/>
      <c r="B33" s="314"/>
      <c r="C33" s="314"/>
      <c r="D33" s="316"/>
      <c r="E33" s="316"/>
      <c r="F33" s="316"/>
      <c r="G33" s="316"/>
      <c r="H33" s="49"/>
      <c r="I33" s="49"/>
      <c r="J33" s="49"/>
      <c r="K33" s="49"/>
      <c r="L33" s="49"/>
      <c r="M33" s="49"/>
      <c r="N33" s="49"/>
    </row>
    <row r="34" spans="1:14" ht="12.75" customHeight="1">
      <c r="A34" s="93"/>
      <c r="B34" s="93"/>
      <c r="C34" s="296"/>
      <c r="D34" s="325"/>
      <c r="E34" s="325"/>
      <c r="F34" s="325"/>
      <c r="G34" s="326"/>
      <c r="H34" s="49"/>
      <c r="I34" s="49"/>
      <c r="J34" s="125"/>
      <c r="K34" s="49"/>
      <c r="L34" s="49"/>
      <c r="M34" s="49"/>
      <c r="N34" s="49"/>
    </row>
    <row r="35" spans="1:14" ht="13">
      <c r="A35" s="295"/>
      <c r="B35" s="295"/>
      <c r="C35" s="168"/>
      <c r="D35" s="190"/>
      <c r="E35" s="93"/>
      <c r="F35" s="107"/>
      <c r="G35" s="107"/>
      <c r="H35" s="49"/>
      <c r="I35" s="49"/>
      <c r="J35" s="49"/>
      <c r="K35" s="49"/>
      <c r="L35" s="49"/>
      <c r="M35" s="49"/>
      <c r="N35" s="49"/>
    </row>
    <row r="36" spans="1:14" ht="12.75" customHeight="1">
      <c r="A36" s="189"/>
      <c r="B36" s="189"/>
      <c r="C36" s="111"/>
      <c r="D36" s="190"/>
      <c r="E36" s="93"/>
      <c r="F36" s="107"/>
      <c r="G36" s="107"/>
      <c r="H36" s="49"/>
      <c r="I36" s="49"/>
      <c r="J36" s="49"/>
      <c r="K36" s="49"/>
      <c r="L36" s="49"/>
      <c r="M36" s="49"/>
      <c r="N36" s="49"/>
    </row>
    <row r="37" spans="1:14" ht="12.75" customHeight="1">
      <c r="A37" s="314"/>
      <c r="B37" s="314"/>
      <c r="C37" s="314"/>
      <c r="D37" s="316"/>
      <c r="E37" s="316"/>
      <c r="F37" s="284"/>
      <c r="G37" s="284"/>
      <c r="H37" s="49"/>
      <c r="I37" s="49"/>
      <c r="J37" s="125"/>
      <c r="K37" s="49"/>
      <c r="L37" s="49"/>
      <c r="M37" s="49"/>
      <c r="N37" s="49"/>
    </row>
    <row r="38" spans="1:14">
      <c r="A38" s="295"/>
      <c r="B38" s="295"/>
      <c r="C38" s="296"/>
      <c r="D38" s="325"/>
      <c r="E38" s="325"/>
      <c r="F38" s="325"/>
      <c r="G38" s="326"/>
      <c r="H38" s="49"/>
      <c r="I38" s="49"/>
      <c r="J38" s="49"/>
      <c r="K38" s="49"/>
      <c r="L38" s="49"/>
      <c r="M38" s="49"/>
      <c r="N38" s="49"/>
    </row>
    <row r="39" spans="1:14">
      <c r="B39" s="53"/>
      <c r="C39" s="26"/>
      <c r="D39" s="59"/>
      <c r="H39" s="49"/>
      <c r="I39" s="49"/>
      <c r="J39" s="49"/>
      <c r="K39" s="49"/>
      <c r="L39" s="49"/>
      <c r="M39" s="49"/>
      <c r="N39" s="49"/>
    </row>
    <row r="40" spans="1:14" ht="14">
      <c r="B40" s="188"/>
      <c r="C40" s="26"/>
      <c r="D40" s="59"/>
      <c r="H40" s="49"/>
      <c r="I40" s="49"/>
      <c r="J40" s="49"/>
      <c r="K40" s="49"/>
      <c r="L40" s="49"/>
      <c r="M40" s="49"/>
      <c r="N40" s="49"/>
    </row>
  </sheetData>
  <mergeCells count="16">
    <mergeCell ref="A38:B38"/>
    <mergeCell ref="C38:G38"/>
    <mergeCell ref="B1:J1"/>
    <mergeCell ref="A4:O4"/>
    <mergeCell ref="A5:O5"/>
    <mergeCell ref="A10:A11"/>
    <mergeCell ref="B10:B11"/>
    <mergeCell ref="C10:C11"/>
    <mergeCell ref="D10:D11"/>
    <mergeCell ref="E10:J10"/>
    <mergeCell ref="K10:O10"/>
    <mergeCell ref="A33:G33"/>
    <mergeCell ref="C34:G34"/>
    <mergeCell ref="A35:B35"/>
    <mergeCell ref="A37:E37"/>
    <mergeCell ref="F37:G37"/>
  </mergeCells>
  <pageMargins left="0.39370078740157483" right="0.35433070866141736" top="1.0236220472440944" bottom="0.39370078740157483" header="0.51181102362204722" footer="0.15748031496062992"/>
  <pageSetup paperSize="9" scale="95" orientation="landscape" horizontalDpi="4294967292" verticalDpi="360" r:id="rId1"/>
  <headerFooter alignWithMargins="0">
    <oddFooter>&amp;C&amp;8&amp;P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18</vt:i4>
      </vt:variant>
    </vt:vector>
  </HeadingPairs>
  <TitlesOfParts>
    <vt:vector size="27" baseType="lpstr">
      <vt:lpstr>KOPT</vt:lpstr>
      <vt:lpstr>KOPS</vt:lpstr>
      <vt:lpstr>BD</vt:lpstr>
      <vt:lpstr>LK1</vt:lpstr>
      <vt:lpstr>LK2</vt:lpstr>
      <vt:lpstr>SAT</vt:lpstr>
      <vt:lpstr>ELT</vt:lpstr>
      <vt:lpstr>TER</vt:lpstr>
      <vt:lpstr>BO</vt:lpstr>
      <vt:lpstr>BD!Print_Area</vt:lpstr>
      <vt:lpstr>BO!Print_Area</vt:lpstr>
      <vt:lpstr>ELT!Print_Area</vt:lpstr>
      <vt:lpstr>KOPS!Print_Area</vt:lpstr>
      <vt:lpstr>KOPT!Print_Area</vt:lpstr>
      <vt:lpstr>'LK1'!Print_Area</vt:lpstr>
      <vt:lpstr>'LK2'!Print_Area</vt:lpstr>
      <vt:lpstr>SAT!Print_Area</vt:lpstr>
      <vt:lpstr>TER!Print_Area</vt:lpstr>
      <vt:lpstr>BD!Print_Titles</vt:lpstr>
      <vt:lpstr>BO!Print_Titles</vt:lpstr>
      <vt:lpstr>ELT!Print_Titles</vt:lpstr>
      <vt:lpstr>KOPS!Print_Titles</vt:lpstr>
      <vt:lpstr>KOPT!Print_Titles</vt:lpstr>
      <vt:lpstr>'LK1'!Print_Titles</vt:lpstr>
      <vt:lpstr>'LK2'!Print_Titles</vt:lpstr>
      <vt:lpstr>SAT!Print_Titles</vt:lpstr>
      <vt:lpstr>TER!Print_Titles</vt:lpstr>
    </vt:vector>
  </TitlesOfParts>
  <Company>Universe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Dana Platbārde</cp:lastModifiedBy>
  <cp:lastPrinted>2019-05-09T12:06:55Z</cp:lastPrinted>
  <dcterms:created xsi:type="dcterms:W3CDTF">1999-12-06T13:05:42Z</dcterms:created>
  <dcterms:modified xsi:type="dcterms:W3CDTF">2021-06-04T10:26:49Z</dcterms:modified>
</cp:coreProperties>
</file>