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rkleD\Documents\IB\8_tehn_gazes_CARGO\1_protokols\"/>
    </mc:Choice>
  </mc:AlternateContent>
  <xr:revisionPtr revIDLastSave="0" documentId="13_ncr:1_{DB341617-11A3-4FCC-9052-EA0737E1F5BE}" xr6:coauthVersionLast="47" xr6:coauthVersionMax="47" xr10:uidLastSave="{00000000-0000-0000-0000-000000000000}"/>
  <bookViews>
    <workbookView xWindow="-110" yWindow="-110" windowWidth="19420" windowHeight="10300" xr2:uid="{E33BF566-9E4C-40BA-834B-839C849B34E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 l="1"/>
  <c r="AH26" i="1"/>
  <c r="AT26" i="1" s="1"/>
  <c r="AC26" i="1"/>
  <c r="AD26" i="1" s="1"/>
  <c r="AR26" i="1" s="1"/>
  <c r="AU26" i="1" s="1"/>
  <c r="AQ25" i="1"/>
  <c r="AH25" i="1"/>
  <c r="AT25" i="1" s="1"/>
  <c r="AC25" i="1"/>
  <c r="AD25" i="1" s="1"/>
  <c r="AR25" i="1" s="1"/>
  <c r="AU25" i="1" s="1"/>
  <c r="AQ24" i="1"/>
  <c r="AH24" i="1"/>
  <c r="AT24" i="1" s="1"/>
  <c r="AC24" i="1"/>
  <c r="AD24" i="1" s="1"/>
  <c r="AR24" i="1" s="1"/>
  <c r="AU24" i="1" s="1"/>
  <c r="AT23" i="1"/>
  <c r="AQ23" i="1"/>
  <c r="AH23" i="1"/>
  <c r="AC23" i="1"/>
  <c r="AD23" i="1" s="1"/>
  <c r="AR23" i="1" s="1"/>
  <c r="AU23" i="1" s="1"/>
  <c r="AQ22" i="1"/>
  <c r="AH22" i="1"/>
  <c r="AT22" i="1" s="1"/>
  <c r="AC22" i="1"/>
  <c r="AD22" i="1" s="1"/>
  <c r="AR22" i="1" s="1"/>
  <c r="AU22" i="1" s="1"/>
  <c r="AQ21" i="1"/>
  <c r="AH21" i="1"/>
  <c r="AT21" i="1" s="1"/>
  <c r="AC21" i="1"/>
  <c r="AD21" i="1" s="1"/>
  <c r="AR21" i="1" s="1"/>
  <c r="AU21" i="1" s="1"/>
  <c r="AQ20" i="1"/>
  <c r="AH20" i="1"/>
  <c r="AT20" i="1" s="1"/>
  <c r="AD20" i="1"/>
  <c r="AR20" i="1" s="1"/>
  <c r="AU20" i="1" s="1"/>
  <c r="AC20" i="1"/>
  <c r="AQ19" i="1"/>
  <c r="AH19" i="1"/>
  <c r="AT19" i="1" s="1"/>
  <c r="AC19" i="1"/>
  <c r="AD19" i="1" s="1"/>
  <c r="AR19" i="1" s="1"/>
  <c r="AU19" i="1" s="1"/>
  <c r="AT18" i="1"/>
  <c r="AQ18" i="1"/>
  <c r="AH18" i="1"/>
  <c r="AC18" i="1"/>
  <c r="AD18" i="1" s="1"/>
  <c r="AR18" i="1" s="1"/>
  <c r="AU18" i="1" s="1"/>
  <c r="AQ17" i="1"/>
  <c r="AH17" i="1"/>
  <c r="AT17" i="1" s="1"/>
  <c r="AC17" i="1"/>
  <c r="AD17" i="1" s="1"/>
  <c r="AR17" i="1" s="1"/>
  <c r="AU17" i="1" s="1"/>
  <c r="AT16" i="1"/>
  <c r="AQ16" i="1"/>
  <c r="AH16" i="1"/>
  <c r="AC16" i="1"/>
  <c r="AD16" i="1" s="1"/>
  <c r="AR16" i="1" s="1"/>
  <c r="AU16" i="1" s="1"/>
  <c r="AQ15" i="1"/>
  <c r="AH15" i="1"/>
  <c r="AT15" i="1" s="1"/>
  <c r="AC15" i="1"/>
  <c r="AD15" i="1" s="1"/>
  <c r="AR15" i="1" s="1"/>
  <c r="AU15" i="1" s="1"/>
  <c r="AQ14" i="1"/>
  <c r="AH14" i="1"/>
  <c r="AT14" i="1" s="1"/>
  <c r="AC14" i="1"/>
  <c r="AD14" i="1" s="1"/>
  <c r="AR14" i="1" s="1"/>
  <c r="AU14" i="1" s="1"/>
  <c r="AQ13" i="1"/>
  <c r="AH13" i="1"/>
  <c r="AT13" i="1" s="1"/>
  <c r="AC13" i="1"/>
  <c r="AD13" i="1" s="1"/>
  <c r="AR13" i="1" s="1"/>
  <c r="AU13" i="1" s="1"/>
  <c r="AQ12" i="1"/>
  <c r="AH12" i="1"/>
  <c r="AT12" i="1" s="1"/>
  <c r="AC12" i="1"/>
  <c r="AD12" i="1" s="1"/>
  <c r="AR12" i="1" s="1"/>
  <c r="AT11" i="1"/>
  <c r="AQ11" i="1"/>
  <c r="AH11" i="1"/>
  <c r="AC11" i="1"/>
  <c r="AD11" i="1" s="1"/>
  <c r="AR11" i="1" s="1"/>
  <c r="AU11" i="1" s="1"/>
  <c r="AQ10" i="1"/>
  <c r="AH10" i="1"/>
  <c r="AT10" i="1" s="1"/>
  <c r="AC10" i="1"/>
  <c r="AD10" i="1" s="1"/>
  <c r="AR10" i="1" s="1"/>
  <c r="AU10" i="1" s="1"/>
  <c r="AQ9" i="1"/>
  <c r="AH9" i="1"/>
  <c r="AT9" i="1" s="1"/>
  <c r="AC9" i="1"/>
  <c r="AD9" i="1" s="1"/>
  <c r="AR9" i="1" s="1"/>
  <c r="AU9" i="1" s="1"/>
  <c r="AQ8" i="1"/>
  <c r="AH8" i="1"/>
  <c r="AT8" i="1" s="1"/>
  <c r="AD8" i="1"/>
  <c r="AR8" i="1" s="1"/>
  <c r="AU8" i="1" s="1"/>
  <c r="AC8" i="1"/>
  <c r="AU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tc={8633A91C-DC7F-4446-9D6F-8FE4380AE4BA}</author>
  </authors>
  <commentList>
    <comment ref="AQ5" authorId="0" shapeId="0" xr:uid="{8633A91C-DC7F-4446-9D6F-8FE4380AE4BA}">
      <text>
        <t>[Threaded comment]
Your version of Excel allows you to read this threaded comment; however, any edits to it will get removed if the file is opened in a newer version of Excel. Learn more: https://go.microsoft.com/fwlink/?linkid=870924
Comment:
    Skaitliskā vērtība 4x29</t>
      </text>
    </comment>
  </commentList>
</comments>
</file>

<file path=xl/sharedStrings.xml><?xml version="1.0" encoding="utf-8"?>
<sst xmlns="http://schemas.openxmlformats.org/spreadsheetml/2006/main" count="226" uniqueCount="145">
  <si>
    <t>Tehniskā specifikācija</t>
  </si>
  <si>
    <t>Finanšu-tehniskais piedāvājums</t>
  </si>
  <si>
    <t>Daļas Nr. p.k.</t>
  </si>
  <si>
    <t>Nosaukums</t>
  </si>
  <si>
    <t>Tehniskie nosacījumi, raksturojums</t>
  </si>
  <si>
    <t>Precei</t>
  </si>
  <si>
    <t>Nomas pakalpojumam</t>
  </si>
  <si>
    <r>
      <t>Plānotais inventāra (taras) daudzums (gab.) 1gadam</t>
    </r>
    <r>
      <rPr>
        <b/>
        <sz val="10"/>
        <color rgb="FFFF0000"/>
        <rFont val="Arial"/>
        <family val="2"/>
        <charset val="186"/>
      </rPr>
      <t>*</t>
    </r>
    <r>
      <rPr>
        <b/>
        <sz val="10"/>
        <color theme="1"/>
        <rFont val="Arial"/>
        <family val="2"/>
        <charset val="186"/>
      </rPr>
      <t xml:space="preserve"> atbilstoši struktūras vienību sadalījumam </t>
    </r>
    <r>
      <rPr>
        <i/>
        <sz val="10"/>
        <color rgb="FF0070C0"/>
        <rFont val="Arial"/>
        <family val="2"/>
        <charset val="186"/>
      </rPr>
      <t>(skaits var tikt mainīts līguma izpildes laikā pēc Pircēja nepieciešamības)</t>
    </r>
  </si>
  <si>
    <r>
      <t>Kopējais plānotais preces apjoms</t>
    </r>
    <r>
      <rPr>
        <sz val="10"/>
        <color rgb="FFFF0000"/>
        <rFont val="Arial"/>
        <family val="2"/>
        <charset val="186"/>
      </rPr>
      <t>*</t>
    </r>
    <r>
      <rPr>
        <sz val="10"/>
        <rFont val="Arial"/>
        <family val="2"/>
        <charset val="186"/>
      </rPr>
      <t xml:space="preserve"> (kg vai m3) 1 gadam
</t>
    </r>
    <r>
      <rPr>
        <i/>
        <sz val="10"/>
        <color rgb="FF0070C0"/>
        <rFont val="Arial"/>
        <family val="2"/>
        <charset val="186"/>
      </rPr>
      <t>(apjoms var tikt mainīts līguma izpildes laikā pēc Pircēja nepieciešamības un pēc piedāvātas  taras faktiskā tilpuma)</t>
    </r>
  </si>
  <si>
    <r>
      <t>Plānotais inventāra (taras) skaits</t>
    </r>
    <r>
      <rPr>
        <sz val="10"/>
        <color rgb="FFFF0000"/>
        <rFont val="Arial"/>
        <family val="2"/>
        <charset val="186"/>
      </rPr>
      <t>*</t>
    </r>
    <r>
      <rPr>
        <sz val="10"/>
        <rFont val="Arial"/>
        <family val="2"/>
        <charset val="186"/>
      </rPr>
      <t xml:space="preserve"> nomas pakalpojumam 1 dienai (gab) katrai struktūras vienībai </t>
    </r>
    <r>
      <rPr>
        <i/>
        <sz val="10"/>
        <color rgb="FF0070C0"/>
        <rFont val="Arial"/>
        <family val="2"/>
        <charset val="186"/>
      </rPr>
      <t>(skaits var tikt mainīts līguma izpildes laikā pēc Pircēja nepieciešamības)</t>
    </r>
  </si>
  <si>
    <t>PRECE</t>
  </si>
  <si>
    <r>
      <t>Cena KOPĀ par plānoto preces apjomu 1 gadam</t>
    </r>
    <r>
      <rPr>
        <sz val="10"/>
        <color rgb="FFFF0000"/>
        <rFont val="Arial"/>
        <family val="2"/>
        <charset val="186"/>
      </rPr>
      <t>**</t>
    </r>
    <r>
      <rPr>
        <sz val="10"/>
        <color theme="1"/>
        <rFont val="Arial"/>
        <family val="2"/>
        <charset val="186"/>
      </rPr>
      <t xml:space="preserve">, EUR bez PVN </t>
    </r>
    <r>
      <rPr>
        <i/>
        <sz val="9"/>
        <color rgb="FF0070C0"/>
        <rFont val="Arial"/>
        <family val="2"/>
        <charset val="186"/>
      </rPr>
      <t>[Skaitlisko vērtību reizinājums: Tehniskās specifikācijas 30. kolonna x Finanšu-tehniskā piedāvājuma 7. kolonnu]</t>
    </r>
  </si>
  <si>
    <t>PAKALPOJUMS</t>
  </si>
  <si>
    <r>
      <t xml:space="preserve">Kopējā summa </t>
    </r>
    <r>
      <rPr>
        <sz val="10"/>
        <color rgb="FFFF0000"/>
        <rFont val="Arial"/>
        <family val="2"/>
        <charset val="186"/>
      </rPr>
      <t>**</t>
    </r>
    <r>
      <rPr>
        <sz val="10"/>
        <color theme="1"/>
        <rFont val="Arial"/>
        <family val="2"/>
        <charset val="186"/>
      </rPr>
      <t xml:space="preserve"> (PRECE+PAKALPOJUMS), EUR BEZ PVN </t>
    </r>
    <r>
      <rPr>
        <i/>
        <sz val="9"/>
        <color rgb="FF0070C0"/>
        <rFont val="Arial"/>
        <family val="2"/>
        <charset val="186"/>
      </rPr>
      <t>[Finanšu-tehniskā piedāvājuma kolonnu skaitlisko vērtību summa: 9+11]</t>
    </r>
  </si>
  <si>
    <r>
      <t xml:space="preserve">Gāzes svars atbilstoši plānotajam tilpumam </t>
    </r>
    <r>
      <rPr>
        <i/>
        <sz val="10"/>
        <color rgb="FF0070C0"/>
        <rFont val="Arial"/>
        <family val="2"/>
        <charset val="186"/>
      </rPr>
      <t>(var tikts mainīts ±10% robēžās  atbilstoši piegādātāja inventāra tilpumam)</t>
    </r>
  </si>
  <si>
    <t>Mērvienība
gāzei</t>
  </si>
  <si>
    <r>
      <t xml:space="preserve">Taras tilpums </t>
    </r>
    <r>
      <rPr>
        <i/>
        <sz val="9"/>
        <color rgb="FF0070C0"/>
        <rFont val="Arial"/>
        <family val="2"/>
        <charset val="186"/>
      </rPr>
      <t>(var tikts mainīts ±10% robēžās atbilstoši piegādātāja inventāra tilpumam)</t>
    </r>
  </si>
  <si>
    <t>SCP</t>
  </si>
  <si>
    <t>EP</t>
  </si>
  <si>
    <t>DTM</t>
  </si>
  <si>
    <t>Kopā</t>
  </si>
  <si>
    <r>
      <t xml:space="preserve">Preces (gāzes) nosaukums
</t>
    </r>
    <r>
      <rPr>
        <i/>
        <sz val="9"/>
        <color rgb="FF0070C0"/>
        <rFont val="Arial"/>
        <family val="2"/>
        <charset val="186"/>
      </rPr>
      <t>[Tehniskās specifikācijas 2.kolonna]</t>
    </r>
  </si>
  <si>
    <t>Preces tehniskais raksturojums</t>
  </si>
  <si>
    <t>Preces ražotājs (nosaukums, valsts)</t>
  </si>
  <si>
    <r>
      <t xml:space="preserve">Preces (gazes) svārs 1 tarā (tilpnē, balonā), kg vai m3 </t>
    </r>
    <r>
      <rPr>
        <i/>
        <sz val="9"/>
        <color rgb="FF0070C0"/>
        <rFont val="Arial"/>
        <family val="2"/>
        <charset val="186"/>
      </rPr>
      <t>[Tehniskās specifikācijas 4.kolonna]</t>
    </r>
  </si>
  <si>
    <r>
      <t xml:space="preserve">Preces gāzes mērvienība
</t>
    </r>
    <r>
      <rPr>
        <i/>
        <sz val="9"/>
        <color rgb="FF0070C0"/>
        <rFont val="Arial"/>
        <family val="2"/>
        <charset val="186"/>
      </rPr>
      <t>[Tehniskās specifikācijas 5.kolonna]</t>
    </r>
  </si>
  <si>
    <r>
      <t xml:space="preserve">1 inventāra (taras) tilpums, l </t>
    </r>
    <r>
      <rPr>
        <i/>
        <sz val="9"/>
        <color rgb="FF0070C0"/>
        <rFont val="Arial"/>
        <family val="2"/>
        <charset val="186"/>
      </rPr>
      <t>[Tehniskās specifikācijas 6.kolonna]</t>
    </r>
  </si>
  <si>
    <t>Preces (gāzes) cena par vienību (kg vai m3), EUR bez PVN</t>
  </si>
  <si>
    <r>
      <t xml:space="preserve">Preces (gāzes) cena atbilstoši 1 taras (tilpnes, balona) apjomam, EUR bez PVN </t>
    </r>
    <r>
      <rPr>
        <i/>
        <sz val="9"/>
        <color rgb="FF0070C0"/>
        <rFont val="Arial"/>
        <family val="2"/>
        <charset val="186"/>
      </rPr>
      <t>[Finanšu-tehniskā piedāvājuma kolonnu skaitlisko vērtību reizinājums: 4x7]</t>
    </r>
  </si>
  <si>
    <t>Vienas taras nomas cena par 1 dienu, EUR bez PVN</t>
  </si>
  <si>
    <r>
      <t xml:space="preserve">Cena KOPĀ par plānoto inventāra (taras) apjomu nomas pakalpojumam 1 gadam (365 dienas) </t>
    </r>
    <r>
      <rPr>
        <sz val="10"/>
        <color rgb="FFFF0000"/>
        <rFont val="Arial"/>
        <family val="2"/>
        <charset val="186"/>
      </rPr>
      <t>**</t>
    </r>
    <r>
      <rPr>
        <sz val="10"/>
        <color theme="1"/>
        <rFont val="Arial"/>
        <family val="2"/>
        <charset val="186"/>
      </rPr>
      <t xml:space="preserve"> </t>
    </r>
    <r>
      <rPr>
        <i/>
        <sz val="9"/>
        <color rgb="FF0070C0"/>
        <rFont val="Arial"/>
        <family val="2"/>
        <charset val="186"/>
      </rPr>
      <t>[Skaitlisko vērtību reizinājums: Tehniskās specifikācijas 34.kolonna x Finanšu-tehniskā piedāvājuma 10.kolonnu]</t>
    </r>
    <r>
      <rPr>
        <i/>
        <sz val="10"/>
        <color rgb="FF0070C0"/>
        <rFont val="Arial"/>
        <family val="2"/>
        <charset val="186"/>
      </rPr>
      <t xml:space="preserve"> *365</t>
    </r>
  </si>
  <si>
    <t>Kārklu iela 4 , Daugavpils</t>
  </si>
  <si>
    <t>Jaunais ceļš 6, Jelgava</t>
  </si>
  <si>
    <t>Krūzes iela 47a, Rīga</t>
  </si>
  <si>
    <t>Krustpils iela 24 k-40, Rīga</t>
  </si>
  <si>
    <t>Krustpils iela 24 k-43, Rīga</t>
  </si>
  <si>
    <t>Dzelzceļa ēka 528. km, Līksnas pag., Augšdaugavas nov.</t>
  </si>
  <si>
    <t>1. Pasažieru iela 12, Daugavpils</t>
  </si>
  <si>
    <t>Torņa iela 9A, Rēzekne</t>
  </si>
  <si>
    <t>Brīvības iela 46, Rēzekne</t>
  </si>
  <si>
    <t>Bauskas iela 5, Jelgava</t>
  </si>
  <si>
    <t>Depo iela 4, Ventspils</t>
  </si>
  <si>
    <t>Baseina iela 10/12, Liepāja</t>
  </si>
  <si>
    <t>Augstrozes iela 1B, Rīga</t>
  </si>
  <si>
    <t>Jāņavārtu iela 14, Rīga</t>
  </si>
  <si>
    <t>Altonavas iela 11a, Rīga</t>
  </si>
  <si>
    <t>Krūzes iela 47A, Rīga</t>
  </si>
  <si>
    <t>Kārklu iela 4, Daugavpils</t>
  </si>
  <si>
    <t>Stacijas iela 27, Rēzekne</t>
  </si>
  <si>
    <t>Depo iela 8, Ventspils</t>
  </si>
  <si>
    <t xml:space="preserve">Rīgas iela 71A, Liepāja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</si>
  <si>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</si>
  <si>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</si>
  <si>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</si>
  <si>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</si>
  <si>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</si>
  <si>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</si>
  <si>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</si>
  <si>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</si>
  <si>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</si>
  <si>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</si>
  <si>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</si>
  <si>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</si>
  <si>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</si>
  <si>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</si>
  <si>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</si>
  <si>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</si>
  <si>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</si>
  <si>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</si>
  <si>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</si>
  <si>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</si>
  <si>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</si>
  <si>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</si>
  <si>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</si>
  <si>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</si>
  <si>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</si>
  <si>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</si>
  <si>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</si>
  <si>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</si>
  <si>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</si>
  <si>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</si>
  <si>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</si>
  <si>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</si>
  <si>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</si>
  <si>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</si>
  <si>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Acetilēns</t>
  </si>
  <si>
    <t>UN 1001, Acetilēns, izšķīdīnāts, 2.1</t>
  </si>
  <si>
    <t>kg</t>
  </si>
  <si>
    <t>20L</t>
  </si>
  <si>
    <t>41L</t>
  </si>
  <si>
    <t>Argona maisījums ar oglekļa dioksīdu (80% argons+20% oglekļa dioksīds)</t>
  </si>
  <si>
    <t>Argons 80%+CO2 20%  EN ISO 14175-M21-ArC-20</t>
  </si>
  <si>
    <r>
      <t>m</t>
    </r>
    <r>
      <rPr>
        <vertAlign val="superscript"/>
        <sz val="10"/>
        <rFont val="Arial"/>
        <family val="2"/>
        <charset val="186"/>
      </rPr>
      <t>3</t>
    </r>
  </si>
  <si>
    <t>50L (200bar)</t>
  </si>
  <si>
    <t>Argona maisījums ar oglekļa dioksīdu (82% argons+18% oglekļa dioksīds)</t>
  </si>
  <si>
    <t>UN 1956, saspiesta gāze, 2,2</t>
  </si>
  <si>
    <t>m3</t>
  </si>
  <si>
    <r>
      <t>50L</t>
    </r>
    <r>
      <rPr>
        <sz val="10"/>
        <color theme="5" tint="0.39997558519241921"/>
        <rFont val="Arial"/>
        <family val="2"/>
        <charset val="186"/>
      </rPr>
      <t xml:space="preserve"> </t>
    </r>
    <r>
      <rPr>
        <sz val="10"/>
        <rFont val="Arial"/>
        <family val="2"/>
        <charset val="186"/>
      </rPr>
      <t>(200bar)</t>
    </r>
  </si>
  <si>
    <t>Argons</t>
  </si>
  <si>
    <t>Argons 98%+CO2 2%  LVS EN ISO 14175-Z-ArC+NO-2/0.03</t>
  </si>
  <si>
    <t>Ogļskābā gāze
(Oglekļa dioksīds)</t>
  </si>
  <si>
    <t>UN 1013, Oglekļa dioksīds, 2.2</t>
  </si>
  <si>
    <t>40L</t>
  </si>
  <si>
    <t>50L</t>
  </si>
  <si>
    <t>Skābeklis</t>
  </si>
  <si>
    <t>UN 1072, skābeklis, saspiests, 2.2 (5.1) ISO 14175-N1</t>
  </si>
  <si>
    <t>20L (200bar)</t>
  </si>
  <si>
    <t>Slāpeklis</t>
  </si>
  <si>
    <t>UN 1066, Slāpeklis saspiests, 2.2</t>
  </si>
  <si>
    <t>Propāna - butāna
maisījums (propāns 60+)</t>
  </si>
  <si>
    <t>UN 1965, ogļūdeņražu gāzu maisījums, sašķidrināts</t>
  </si>
  <si>
    <t>5L</t>
  </si>
  <si>
    <t>27L</t>
  </si>
  <si>
    <t>Propāns 95% (propāns tīrais)</t>
  </si>
  <si>
    <t>UN 1978, Propāns, 2.1</t>
  </si>
  <si>
    <t>46L</t>
  </si>
  <si>
    <r>
      <rPr>
        <sz val="10"/>
        <color rgb="FFFF0000"/>
        <rFont val="Arial"/>
        <family val="2"/>
        <charset val="186"/>
      </rPr>
      <t>*</t>
    </r>
    <r>
      <rPr>
        <sz val="10"/>
        <rFont val="Arial"/>
        <family val="2"/>
        <charset val="186"/>
      </rPr>
      <t xml:space="preserve"> - cipāriem informatīvs raksturs</t>
    </r>
  </si>
  <si>
    <r>
      <rPr>
        <sz val="10"/>
        <color rgb="FFFF0000"/>
        <rFont val="Arial"/>
        <family val="2"/>
        <charset val="186"/>
      </rPr>
      <t>**</t>
    </r>
    <r>
      <rPr>
        <sz val="10"/>
        <rFont val="Arial"/>
        <family val="2"/>
        <charset val="186"/>
      </rPr>
      <t xml:space="preserve"> - aprēķinātās aritmētiskās summas ir paredzētas vienīgi iesniegto pretendentu piedāvājumu salīdzināšanai un tās nav uzskatāmas par paredzamo Līguma summu un nav saistošas iepirkuma līguma slēdzējiem.</t>
    </r>
  </si>
  <si>
    <r>
      <t xml:space="preserve">Līguma darbības laikā tiek jānodrošina šai Tehniskajai specifikācijai atbilstošu gāzu piegāde un inventāram (tvertnēm,baloniem) - nomas pakalpojums.
</t>
    </r>
    <r>
      <rPr>
        <b/>
        <sz val="10"/>
        <color theme="1"/>
        <rFont val="Arial"/>
        <family val="2"/>
        <charset val="186"/>
      </rPr>
      <t>Prece</t>
    </r>
    <r>
      <rPr>
        <sz val="10"/>
        <color theme="1"/>
        <rFont val="Arial"/>
        <family val="2"/>
        <charset val="186"/>
      </rPr>
      <t xml:space="preserve"> - gāzes saskaņā ar šo Tehnisko specifikāciju.
</t>
    </r>
    <r>
      <rPr>
        <b/>
        <sz val="10"/>
        <color theme="1"/>
        <rFont val="Arial"/>
        <family val="2"/>
        <charset val="186"/>
      </rPr>
      <t>Nomas objekts</t>
    </r>
    <r>
      <rPr>
        <sz val="10"/>
        <color theme="1"/>
        <rFont val="Arial"/>
        <family val="2"/>
        <charset val="186"/>
      </rPr>
      <t xml:space="preserve"> -  inventārs gāzveida vielu drošai uzglabāšanai, lietošanai, pārvadāšanai, kas ietver preces iepakojumu (taru).</t>
    </r>
  </si>
  <si>
    <t>Visām precēm jābūt ar CE (Conformité Européne) atbilstības sertifikātu un marķējumu</t>
  </si>
  <si>
    <t>Visas preces jāpiegādā kopā ar tehnisko dokumentāciju, tehnisko specifikāciju, preču izcelsmes un garantijas sertifikātiem</t>
  </si>
  <si>
    <t>Pasūtītājs pērk preci pildītu drošai glabāšanai un lietošanai piemērota tarā, kura ir piegādātāja īpašums. Pasūtītājs atgriež piegādātājam taru, ja vairs nav nepieciešama, uzpildīšanai vai maiņai, līguma termiņam beidzoties.</t>
  </si>
  <si>
    <t>Pārdevējs garantē piedāvāto gāzu un to inventāra atbilstību saistošo tiesību aktu prasībām, t.sk. taras atbilstību Ministru kabineta 09.12.2014. noteikumu Nr.755 “Gāzes balonu aprites, uzraudzības un kontroles kārtība” prasībām, Tehniskajā specifikācijā izvirzītajiem kvalitātes kritērijiem, tehniskajām prasībām, kā arī ražotāja sniegtajiem norādījumiem par gāzes vielām, to inventāru, t.sk. iepakojumu.</t>
  </si>
  <si>
    <t>Preces nodošanas laikā pretendents/piegādātājs informē pasūtītāju par piegādātās preces lietošanas noteikumiem, kā arī drošības pasākumiem.</t>
  </si>
  <si>
    <t>Ja Tehniskajā specifikācijā ir norādīts konkrēts preču vai standarta nosaukums vai kāda cita norāde uz specifisku preču izcelsmi, īpašu procesu, zīmolu vai veidu, pārdevējs var piedāvāt jebkura cita ražotāja preci, kas ir ekvivalenta vai labāka par Tehniskās specifikācijas aprakstā nosaukto preci, ietverot  Tehniskajā specifikācijā prasīto preces funkcionalitāti un tehniskos parametrus pilnā apjomā.</t>
  </si>
  <si>
    <t>Šajā Tehniskajā specifikācijā norādītie apjomi ir noteikti kā plānotie daudzumi 1 gadam. Apjomiem, tarai noteiktais tilpums ir informatīvs raksturs. Pircējam nav pienākums iepirkt preces un izmantot pakalpojumu pēc apjoma un klāsta, kā norādīts šajā Tehniskajā specifikācijā, Pircējs saskaņā ar operatīvo vajadzību un faktisko nepieciešamību iegādājas preces un izmanto pakalpojumu atbilstoši nepieciešamībai plānotās līguma summas ietvaros. Līguma darbības laikā tehniskās gāzes (preces) un inventārs (nomas pakalpojums) tiek nodrošināts atbilstoši faktiskajai nepieciešamībai un saskaņā ar līgumu, nepārsniedzot noteikto kopējo plānoto līguma summu.</t>
  </si>
  <si>
    <r>
      <t xml:space="preserve">Līguma izpildes laikā pircējs var iegādāties no pārdevēja arī citas pārdevēja tirdzniecības vietā esošās un pircējam nepieciešamās gāzes (kuras nav uzskaitītas šajā Tehniskajā specifikācijā, bet atbilst iepirkuma priekšmeta nomenklatūrai) un pieteikt pakalpojumu (kura nav uzskaitīta šajā Tehniskā specifikācijā, piem. </t>
    </r>
    <r>
      <rPr>
        <u/>
        <sz val="10"/>
        <color theme="1"/>
        <rFont val="Arial"/>
        <family val="2"/>
        <charset val="186"/>
      </rPr>
      <t>balonu konteiniera noma</t>
    </r>
    <r>
      <rPr>
        <sz val="10"/>
        <color theme="1"/>
        <rFont val="Arial"/>
        <family val="2"/>
        <charset val="186"/>
      </rPr>
      <t>),  abpusēji vienojoties par cenu, kura atbilst aktuālajai vidējai tirgus cenai Latvijā attiecīgajām precēm.</t>
    </r>
  </si>
  <si>
    <t>Pārdevējs līguma darbības laikā ir tiesīgs aizstāt Tehniskajā specifikācijā norādītās preces (gāzes)/ inventāru (nomas objektu) ar citu pilnībā atbilstošu Tehniskās specifikācijas prasībām preci/inventāru, nemainot pozīcijai noteikto cenu (piemēram, vairs nav pieejams tirgū, jauninājums tirgū ir ekvivalents vai labāks).</t>
  </si>
  <si>
    <t>Piegādes vietu saraksts un kontaktpersonas:</t>
  </si>
  <si>
    <t>Nr. p.k.</t>
  </si>
  <si>
    <t>Piegādes vieta</t>
  </si>
  <si>
    <t>Kontaktpersona</t>
  </si>
  <si>
    <t>Tehniskās ekspluatācijas direkcijas Sliežu ceļu pārvalde (SCP)</t>
  </si>
  <si>
    <t>Kārklu iela 4 , Daugavpils, CPRN-2</t>
  </si>
  <si>
    <t>Tehniskās ekspluatācijas direkcijas Elektrotehniskā pārvalde (EP)</t>
  </si>
  <si>
    <t>Krūzes iela 47a, Rīga, EPEL-1</t>
  </si>
  <si>
    <t>Krūzes iela 47a, Rīga, EPKRB</t>
  </si>
  <si>
    <t>Krūzes iela 47a, Rīga, EPIRI</t>
  </si>
  <si>
    <t>1. Pasažieru iela 12, Daugavpils, EPT-7</t>
  </si>
  <si>
    <t>1. Pasažieru iela 12, Daugavpils, EPIRI</t>
  </si>
  <si>
    <t>Tehniskās ekspluatācijas direkcijas Mehanizācijas daļa (DTM)</t>
  </si>
  <si>
    <t>Kārklu iela 4, Daugavpils, Dzelzceļa mašīnu remonta darbnīca</t>
  </si>
  <si>
    <t>Bauskas iela 5,Jelgava</t>
  </si>
  <si>
    <t xml:space="preserve">1.pielikums </t>
  </si>
  <si>
    <t>TEHNISKĀ SPECIFIKĀCIJA / FINANŠU-TEHNISKAIS PIEDĀVĀJUMS (LDZ)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</si>
</sst>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8" x14ac:knownFonts="1">
    <font>
      <sz val="11"/>
      <color theme="1"/>
      <name val="Arial"/>
      <family val="2"/>
      <charset val="186"/>
    </font>
    <font>
      <sz val="10"/>
      <name val="Arial"/>
      <family val="2"/>
      <charset val="186"/>
    </font>
    <font>
      <sz val="10"/>
      <color theme="1"/>
      <name val="Arial"/>
      <family val="2"/>
      <charset val="186"/>
    </font>
    <font>
      <b/>
      <sz val="11"/>
      <name val="Arial"/>
      <family val="2"/>
      <charset val="186"/>
    </font>
    <font>
      <b/>
      <i/>
      <sz val="11"/>
      <name val="Arial"/>
      <family val="2"/>
      <charset val="186"/>
    </font>
    <font>
      <b/>
      <i/>
      <sz val="11"/>
      <color theme="1"/>
      <name val="Arial"/>
      <family val="2"/>
      <charset val="186"/>
    </font>
    <font>
      <b/>
      <sz val="10"/>
      <color theme="1"/>
      <name val="Arial"/>
      <family val="2"/>
      <charset val="186"/>
    </font>
    <font>
      <b/>
      <sz val="10"/>
      <color rgb="FFFF0000"/>
      <name val="Arial"/>
      <family val="2"/>
      <charset val="186"/>
    </font>
    <font>
      <i/>
      <sz val="10"/>
      <color rgb="FF0070C0"/>
      <name val="Arial"/>
      <family val="2"/>
      <charset val="186"/>
    </font>
    <font>
      <sz val="10"/>
      <color rgb="FFFF0000"/>
      <name val="Arial"/>
      <family val="2"/>
      <charset val="186"/>
    </font>
    <font>
      <i/>
      <sz val="9"/>
      <color rgb="FF0070C0"/>
      <name val="Arial"/>
      <family val="2"/>
      <charset val="186"/>
    </font>
    <font>
      <sz val="9"/>
      <name val="Arial"/>
      <family val="2"/>
      <charset val="186"/>
    </font>
    <font>
      <sz val="8"/>
      <color theme="0" tint="-0.499984740745262"/>
      <name val="Arial"/>
      <family val="2"/>
      <charset val="186"/>
    </font>
    <font>
      <b/>
      <sz val="10"/>
      <name val="Arial"/>
      <family val="2"/>
      <charset val="186"/>
    </font>
    <font>
      <vertAlign val="superscript"/>
      <sz val="10"/>
      <name val="Arial"/>
      <family val="2"/>
      <charset val="186"/>
    </font>
    <font>
      <sz val="10"/>
      <color theme="5" tint="0.39997558519241921"/>
      <name val="Arial"/>
      <family val="2"/>
      <charset val="186"/>
    </font>
    <font>
      <u/>
      <sz val="10"/>
      <color theme="1"/>
      <name val="Arial"/>
      <family val="2"/>
      <charset val="186"/>
    </font>
    <font>
      <b/>
      <sz val="10"/>
      <color rgb="FFC00000"/>
      <name val="Arial"/>
      <family val="2"/>
      <charset val="186"/>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diagonal/>
    </border>
    <border>
      <left style="thick">
        <color indexed="64"/>
      </left>
      <right style="thin">
        <color indexed="64"/>
      </right>
      <top style="thin">
        <color indexed="64"/>
      </top>
      <bottom/>
      <diagonal/>
    </border>
    <border>
      <left style="double">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top/>
      <bottom style="thin">
        <color indexed="64"/>
      </bottom>
      <diagonal/>
    </border>
    <border>
      <left style="thick">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top/>
      <bottom/>
      <diagonal/>
    </border>
    <border>
      <left style="double">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39">
    <xf numFmtId="0" fontId="0" fillId="0" borderId="0" xfId="0"/>
    <xf numFmtId="0" fontId="1" fillId="0" borderId="0" xfId="0" applyFont="1" applyAlignment="1">
      <alignment wrapText="1"/>
    </xf>
    <xf numFmtId="0" fontId="1" fillId="0" borderId="0" xfId="0" applyFont="1" applyAlignment="1">
      <alignment horizontal="right" wrapText="1"/>
    </xf>
    <xf numFmtId="0" fontId="2" fillId="0" borderId="0" xfId="0" applyFont="1"/>
    <xf numFmtId="0" fontId="4" fillId="0" borderId="0" xfId="0" applyFont="1" applyAlignment="1">
      <alignment horizontal="center" vertical="center" wrapText="1"/>
    </xf>
    <xf numFmtId="0" fontId="6" fillId="3" borderId="2" xfId="0" applyFont="1" applyFill="1" applyBorder="1" applyAlignment="1">
      <alignment horizontal="center" vertical="center" wrapText="1"/>
    </xf>
    <xf numFmtId="0" fontId="1" fillId="0" borderId="0" xfId="0" applyFont="1" applyAlignment="1">
      <alignment horizontal="center" vertical="center" wrapText="1"/>
    </xf>
    <xf numFmtId="164" fontId="11" fillId="0" borderId="25" xfId="0" applyNumberFormat="1" applyFont="1" applyBorder="1" applyAlignment="1">
      <alignment horizontal="center" vertical="center" textRotation="90" wrapText="1"/>
    </xf>
    <xf numFmtId="164" fontId="11" fillId="0" borderId="26" xfId="0" applyNumberFormat="1" applyFont="1" applyBorder="1" applyAlignment="1">
      <alignment horizontal="center" vertical="center" textRotation="90" wrapText="1"/>
    </xf>
    <xf numFmtId="164" fontId="11" fillId="0" borderId="27" xfId="0" applyNumberFormat="1" applyFont="1" applyBorder="1" applyAlignment="1">
      <alignment horizontal="center" vertical="center" textRotation="90" wrapText="1"/>
    </xf>
    <xf numFmtId="164" fontId="11" fillId="0" borderId="15" xfId="0" applyNumberFormat="1" applyFont="1" applyBorder="1" applyAlignment="1">
      <alignment horizontal="center" vertical="center" textRotation="90" wrapText="1"/>
    </xf>
    <xf numFmtId="164" fontId="11" fillId="0" borderId="28" xfId="0" applyNumberFormat="1" applyFont="1" applyBorder="1" applyAlignment="1">
      <alignment horizontal="center" vertical="center" textRotation="90" wrapText="1"/>
    </xf>
    <xf numFmtId="164" fontId="11" fillId="0" borderId="29" xfId="0" applyNumberFormat="1" applyFont="1" applyBorder="1" applyAlignment="1">
      <alignment horizontal="center" vertical="center" textRotation="90"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2"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2" borderId="2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1" fontId="1" fillId="3" borderId="22" xfId="0" applyNumberFormat="1" applyFont="1" applyFill="1" applyBorder="1" applyAlignment="1">
      <alignment horizontal="center" vertical="center" wrapText="1"/>
    </xf>
    <xf numFmtId="1" fontId="1" fillId="3" borderId="33" xfId="0" applyNumberFormat="1" applyFont="1" applyFill="1" applyBorder="1" applyAlignment="1">
      <alignment horizontal="center" vertical="center" wrapText="1"/>
    </xf>
    <xf numFmtId="1" fontId="1" fillId="3" borderId="4"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1" fontId="1" fillId="3" borderId="34" xfId="0" applyNumberFormat="1" applyFont="1" applyFill="1" applyBorder="1" applyAlignment="1">
      <alignment horizontal="center" vertical="center" wrapText="1"/>
    </xf>
    <xf numFmtId="1" fontId="13" fillId="3" borderId="35" xfId="0" applyNumberFormat="1" applyFont="1" applyFill="1" applyBorder="1" applyAlignment="1">
      <alignment horizontal="center" vertical="center" wrapText="1"/>
    </xf>
    <xf numFmtId="2" fontId="1" fillId="0" borderId="8" xfId="0" applyNumberFormat="1" applyFont="1" applyBorder="1" applyAlignment="1">
      <alignment horizontal="center" vertical="center"/>
    </xf>
    <xf numFmtId="1" fontId="1" fillId="0" borderId="22" xfId="0" applyNumberFormat="1" applyFont="1" applyBorder="1" applyAlignment="1">
      <alignment horizontal="center" vertical="center"/>
    </xf>
    <xf numFmtId="1" fontId="1" fillId="0" borderId="4"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3" fillId="0" borderId="21" xfId="0" applyNumberFormat="1" applyFont="1" applyBorder="1" applyAlignment="1">
      <alignment horizontal="center" vertical="center"/>
    </xf>
    <xf numFmtId="2" fontId="1" fillId="0" borderId="36" xfId="0" applyNumberFormat="1"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2" fontId="2" fillId="0" borderId="21"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8" xfId="0" applyNumberFormat="1" applyFont="1" applyBorder="1" applyAlignment="1">
      <alignment horizontal="center" vertical="center"/>
    </xf>
    <xf numFmtId="2" fontId="1" fillId="0" borderId="3" xfId="0" applyNumberFormat="1" applyFont="1" applyBorder="1" applyAlignment="1">
      <alignment horizontal="center" vertical="center"/>
    </xf>
    <xf numFmtId="0" fontId="6" fillId="0" borderId="22" xfId="0" applyFont="1" applyBorder="1" applyAlignment="1">
      <alignment horizontal="center" vertical="center"/>
    </xf>
    <xf numFmtId="0" fontId="1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2" fontId="1" fillId="0" borderId="37" xfId="0" applyNumberFormat="1" applyFont="1" applyBorder="1" applyAlignment="1">
      <alignment horizontal="center" vertical="center"/>
    </xf>
    <xf numFmtId="0" fontId="1" fillId="0" borderId="0" xfId="0" applyFont="1"/>
    <xf numFmtId="0" fontId="2" fillId="0" borderId="0" xfId="0" applyFont="1" applyAlignment="1">
      <alignment horizontal="right" vertical="center"/>
    </xf>
    <xf numFmtId="0" fontId="2" fillId="0" borderId="0" xfId="0" applyFont="1" applyAlignment="1">
      <alignment vertical="center" wrapText="1"/>
    </xf>
    <xf numFmtId="0" fontId="13" fillId="0" borderId="1" xfId="0" applyFont="1" applyBorder="1" applyAlignment="1">
      <alignment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9" fillId="0" borderId="0" xfId="0" applyFont="1"/>
    <xf numFmtId="0" fontId="1" fillId="0" borderId="0" xfId="0" applyFont="1" applyAlignment="1">
      <alignment horizontal="center" vertical="top"/>
    </xf>
    <xf numFmtId="0" fontId="1" fillId="0" borderId="0" xfId="0" applyFont="1" applyAlignment="1">
      <alignment horizontal="center"/>
    </xf>
    <xf numFmtId="0" fontId="6" fillId="0" borderId="0" xfId="0" applyFont="1"/>
    <xf numFmtId="0" fontId="2" fillId="6" borderId="1" xfId="0" applyFont="1" applyFill="1" applyBorder="1" applyAlignment="1">
      <alignment horizontal="left" vertical="center" wrapText="1"/>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1" fillId="0" borderId="0" xfId="0" applyFont="1" applyAlignment="1">
      <alignment horizontal="center" wrapText="1"/>
    </xf>
    <xf numFmtId="0" fontId="2" fillId="5" borderId="1" xfId="0" applyFont="1" applyFill="1" applyBorder="1" applyAlignment="1">
      <alignment horizontal="left" vertic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0" borderId="0" xfId="0" applyFont="1" applyAlignment="1">
      <alignment horizontal="left" vertical="center" wrapText="1"/>
    </xf>
    <xf numFmtId="0" fontId="17" fillId="0" borderId="36"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3" borderId="19" xfId="0" applyFont="1" applyFill="1" applyBorder="1" applyAlignment="1">
      <alignment horizontal="center" vertical="center" textRotation="90" wrapText="1"/>
    </xf>
    <xf numFmtId="0" fontId="6" fillId="3" borderId="30" xfId="0" applyFont="1" applyFill="1" applyBorder="1" applyAlignment="1">
      <alignment horizontal="center" vertical="center" textRotation="90"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4" xfId="0" applyFont="1" applyBorder="1" applyAlignment="1">
      <alignment horizontal="center" vertical="center" wrapText="1"/>
    </xf>
    <xf numFmtId="0" fontId="6" fillId="3" borderId="21" xfId="0" applyFont="1" applyFill="1" applyBorder="1" applyAlignment="1">
      <alignment horizontal="center" vertical="center" textRotation="90" wrapText="1"/>
    </xf>
    <xf numFmtId="0" fontId="2" fillId="2" borderId="2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15" xfId="0" applyFont="1" applyBorder="1" applyAlignment="1">
      <alignment horizontal="center" vertical="center" wrapText="1"/>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ace Kārkle" id="{AA93D1AE-7869-4C5D-A8F4-43ADF91693DF}" userId="S::KarkleD@ldz.lv::89e46eac-c1a4-4c45-9d22-59553ad5ac6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Q5" dT="2026-04-07T12:01:14.31" personId="{AA93D1AE-7869-4C5D-A8F4-43ADF91693DF}" id="{8633A91C-DC7F-4446-9D6F-8FE4380AE4BA}">
    <text>Skaitliskā vērtība 4x29</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757CF-BC22-4651-94A9-41304ECE3166}">
  <dimension ref="A1:AU85"/>
  <sheetViews>
    <sheetView tabSelected="1" topLeftCell="A19" workbookViewId="0">
      <selection activeCell="B23" sqref="B23"/>
    </sheetView>
  </sheetViews>
  <sheetFormatPr defaultColWidth="8.4140625" defaultRowHeight="13" x14ac:dyDescent="0.3"/>
  <cols>
    <col min="1" max="1" width="6.1640625" style="65" customWidth="1"/>
    <col min="2" max="2" width="24.08203125" style="67" customWidth="1"/>
    <col min="3" max="3" width="22.75" style="3" customWidth="1"/>
    <col min="4" max="4" width="16.6640625" style="3" customWidth="1"/>
    <col min="5" max="5" width="8.08203125" style="3" customWidth="1"/>
    <col min="6" max="6" width="13.58203125" style="3" customWidth="1"/>
    <col min="7" max="29" width="5.08203125" style="3" customWidth="1"/>
    <col min="30" max="30" width="15.83203125" style="3" customWidth="1"/>
    <col min="31" max="34" width="8.4140625" style="3" bestFit="1"/>
    <col min="35" max="35" width="1.83203125" style="3" customWidth="1"/>
    <col min="36" max="36" width="17.83203125" style="3" customWidth="1"/>
    <col min="37" max="37" width="22.1640625" style="3" customWidth="1"/>
    <col min="38" max="38" width="21.83203125" style="3" customWidth="1"/>
    <col min="39" max="39" width="12.4140625" style="3" customWidth="1"/>
    <col min="40" max="40" width="9.58203125" style="3" customWidth="1"/>
    <col min="41" max="41" width="14.25" style="3" customWidth="1"/>
    <col min="42" max="42" width="13.5" style="3" customWidth="1"/>
    <col min="43" max="43" width="17.6640625" style="3" customWidth="1"/>
    <col min="44" max="44" width="14.83203125" style="3" customWidth="1"/>
    <col min="45" max="45" width="10.5" style="3" customWidth="1"/>
    <col min="46" max="46" width="24.33203125" style="3" customWidth="1"/>
    <col min="47" max="47" width="21.33203125" style="3" customWidth="1"/>
    <col min="48" max="16384" width="8.4140625" style="3"/>
  </cols>
  <sheetData>
    <row r="1" spans="1:47" ht="30" customHeight="1" x14ac:dyDescent="0.25">
      <c r="A1" s="72" t="s">
        <v>143</v>
      </c>
      <c r="B1" s="72"/>
      <c r="C1" s="72"/>
      <c r="D1" s="1"/>
      <c r="E1" s="1"/>
      <c r="F1" s="1"/>
      <c r="G1" s="1"/>
      <c r="H1" s="1"/>
      <c r="I1" s="1"/>
      <c r="J1" s="1"/>
      <c r="K1" s="1"/>
      <c r="L1" s="1"/>
      <c r="M1" s="1"/>
      <c r="N1" s="1"/>
      <c r="O1" s="1"/>
      <c r="P1" s="1"/>
      <c r="Q1" s="1"/>
      <c r="R1" s="1"/>
      <c r="S1" s="1"/>
      <c r="T1" s="1"/>
      <c r="U1" s="1"/>
      <c r="V1" s="1"/>
      <c r="W1" s="1"/>
      <c r="X1" s="1"/>
      <c r="Y1" s="1"/>
      <c r="Z1" s="1"/>
      <c r="AA1" s="1"/>
      <c r="AB1" s="1"/>
      <c r="AC1" s="1"/>
      <c r="AD1" s="2"/>
      <c r="AE1" s="2"/>
      <c r="AF1" s="2"/>
      <c r="AG1" s="2"/>
      <c r="AH1" s="2"/>
      <c r="AI1" s="2"/>
    </row>
    <row r="2" spans="1:47" ht="21.75" customHeight="1" x14ac:dyDescent="0.25">
      <c r="A2" s="120" t="s">
        <v>144</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row>
    <row r="3" spans="1:47" ht="24.75" customHeight="1" x14ac:dyDescent="0.25">
      <c r="A3" s="121" t="s">
        <v>0</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4"/>
      <c r="AJ3" s="122" t="s">
        <v>1</v>
      </c>
      <c r="AK3" s="123"/>
      <c r="AL3" s="123"/>
      <c r="AM3" s="123"/>
      <c r="AN3" s="123"/>
      <c r="AO3" s="123"/>
      <c r="AP3" s="123"/>
      <c r="AQ3" s="123"/>
      <c r="AR3" s="123"/>
      <c r="AS3" s="123"/>
      <c r="AT3" s="123"/>
      <c r="AU3" s="124"/>
    </row>
    <row r="4" spans="1:47" ht="51.75" customHeight="1" x14ac:dyDescent="0.25">
      <c r="A4" s="98" t="s">
        <v>2</v>
      </c>
      <c r="B4" s="126" t="s">
        <v>3</v>
      </c>
      <c r="C4" s="112" t="s">
        <v>4</v>
      </c>
      <c r="D4" s="130" t="s">
        <v>5</v>
      </c>
      <c r="E4" s="131"/>
      <c r="F4" s="5" t="s">
        <v>6</v>
      </c>
      <c r="G4" s="132" t="s">
        <v>7</v>
      </c>
      <c r="H4" s="133"/>
      <c r="I4" s="133"/>
      <c r="J4" s="133"/>
      <c r="K4" s="133"/>
      <c r="L4" s="133"/>
      <c r="M4" s="133"/>
      <c r="N4" s="133"/>
      <c r="O4" s="133"/>
      <c r="P4" s="133"/>
      <c r="Q4" s="133"/>
      <c r="R4" s="133"/>
      <c r="S4" s="133"/>
      <c r="T4" s="133"/>
      <c r="U4" s="133"/>
      <c r="V4" s="133"/>
      <c r="W4" s="133"/>
      <c r="X4" s="133"/>
      <c r="Y4" s="133"/>
      <c r="Z4" s="133"/>
      <c r="AA4" s="133"/>
      <c r="AB4" s="133"/>
      <c r="AC4" s="134"/>
      <c r="AD4" s="135" t="s">
        <v>8</v>
      </c>
      <c r="AE4" s="137" t="s">
        <v>9</v>
      </c>
      <c r="AF4" s="138"/>
      <c r="AG4" s="138"/>
      <c r="AH4" s="136"/>
      <c r="AI4" s="6"/>
      <c r="AJ4" s="104" t="s">
        <v>10</v>
      </c>
      <c r="AK4" s="105"/>
      <c r="AL4" s="105"/>
      <c r="AM4" s="105"/>
      <c r="AN4" s="105"/>
      <c r="AO4" s="105"/>
      <c r="AP4" s="105"/>
      <c r="AQ4" s="105"/>
      <c r="AR4" s="106" t="s">
        <v>11</v>
      </c>
      <c r="AS4" s="108" t="s">
        <v>12</v>
      </c>
      <c r="AT4" s="109"/>
      <c r="AU4" s="110" t="s">
        <v>13</v>
      </c>
    </row>
    <row r="5" spans="1:47" ht="18" customHeight="1" x14ac:dyDescent="0.25">
      <c r="A5" s="125"/>
      <c r="B5" s="127"/>
      <c r="C5" s="129"/>
      <c r="D5" s="112" t="s">
        <v>14</v>
      </c>
      <c r="E5" s="112" t="s">
        <v>15</v>
      </c>
      <c r="F5" s="114" t="s">
        <v>16</v>
      </c>
      <c r="G5" s="116" t="s">
        <v>17</v>
      </c>
      <c r="H5" s="117"/>
      <c r="I5" s="118" t="s">
        <v>18</v>
      </c>
      <c r="J5" s="118"/>
      <c r="K5" s="118"/>
      <c r="L5" s="118"/>
      <c r="M5" s="118"/>
      <c r="N5" s="118"/>
      <c r="O5" s="118"/>
      <c r="P5" s="118"/>
      <c r="Q5" s="118"/>
      <c r="R5" s="118"/>
      <c r="S5" s="119" t="s">
        <v>19</v>
      </c>
      <c r="T5" s="118"/>
      <c r="U5" s="118"/>
      <c r="V5" s="118"/>
      <c r="W5" s="118"/>
      <c r="X5" s="118"/>
      <c r="Y5" s="118"/>
      <c r="Z5" s="118"/>
      <c r="AA5" s="118"/>
      <c r="AB5" s="117"/>
      <c r="AC5" s="94" t="s">
        <v>20</v>
      </c>
      <c r="AD5" s="136"/>
      <c r="AE5" s="96" t="s">
        <v>17</v>
      </c>
      <c r="AF5" s="98" t="s">
        <v>18</v>
      </c>
      <c r="AG5" s="100" t="s">
        <v>19</v>
      </c>
      <c r="AH5" s="102" t="s">
        <v>20</v>
      </c>
      <c r="AI5" s="6"/>
      <c r="AJ5" s="103" t="s">
        <v>21</v>
      </c>
      <c r="AK5" s="90" t="s">
        <v>22</v>
      </c>
      <c r="AL5" s="90" t="s">
        <v>23</v>
      </c>
      <c r="AM5" s="90" t="s">
        <v>24</v>
      </c>
      <c r="AN5" s="90" t="s">
        <v>25</v>
      </c>
      <c r="AO5" s="90" t="s">
        <v>26</v>
      </c>
      <c r="AP5" s="90" t="s">
        <v>27</v>
      </c>
      <c r="AQ5" s="90" t="s">
        <v>28</v>
      </c>
      <c r="AR5" s="106"/>
      <c r="AS5" s="91" t="s">
        <v>29</v>
      </c>
      <c r="AT5" s="93" t="s">
        <v>30</v>
      </c>
      <c r="AU5" s="110"/>
    </row>
    <row r="6" spans="1:47" ht="103.5" customHeight="1" x14ac:dyDescent="0.25">
      <c r="A6" s="99"/>
      <c r="B6" s="128"/>
      <c r="C6" s="113"/>
      <c r="D6" s="113"/>
      <c r="E6" s="113"/>
      <c r="F6" s="115"/>
      <c r="G6" s="7" t="s">
        <v>31</v>
      </c>
      <c r="H6" s="8" t="s">
        <v>32</v>
      </c>
      <c r="I6" s="9" t="s">
        <v>33</v>
      </c>
      <c r="J6" s="10" t="s">
        <v>34</v>
      </c>
      <c r="K6" s="10" t="s">
        <v>35</v>
      </c>
      <c r="L6" s="10" t="s">
        <v>36</v>
      </c>
      <c r="M6" s="10" t="s">
        <v>37</v>
      </c>
      <c r="N6" s="10" t="s">
        <v>38</v>
      </c>
      <c r="O6" s="10" t="s">
        <v>39</v>
      </c>
      <c r="P6" s="10" t="s">
        <v>40</v>
      </c>
      <c r="Q6" s="10" t="s">
        <v>41</v>
      </c>
      <c r="R6" s="11" t="s">
        <v>42</v>
      </c>
      <c r="S6" s="12" t="s">
        <v>43</v>
      </c>
      <c r="T6" s="10" t="s">
        <v>44</v>
      </c>
      <c r="U6" s="10" t="s">
        <v>45</v>
      </c>
      <c r="V6" s="10" t="s">
        <v>46</v>
      </c>
      <c r="W6" s="10" t="s">
        <v>47</v>
      </c>
      <c r="X6" s="10" t="s">
        <v>37</v>
      </c>
      <c r="Y6" s="10" t="s">
        <v>48</v>
      </c>
      <c r="Z6" s="10" t="s">
        <v>49</v>
      </c>
      <c r="AA6" s="10" t="s">
        <v>50</v>
      </c>
      <c r="AB6" s="8" t="s">
        <v>40</v>
      </c>
      <c r="AC6" s="95"/>
      <c r="AD6" s="136"/>
      <c r="AE6" s="97"/>
      <c r="AF6" s="99"/>
      <c r="AG6" s="101"/>
      <c r="AH6" s="102"/>
      <c r="AI6" s="6"/>
      <c r="AJ6" s="103"/>
      <c r="AK6" s="90"/>
      <c r="AL6" s="90"/>
      <c r="AM6" s="90"/>
      <c r="AN6" s="90"/>
      <c r="AO6" s="90"/>
      <c r="AP6" s="90"/>
      <c r="AQ6" s="90"/>
      <c r="AR6" s="107"/>
      <c r="AS6" s="92"/>
      <c r="AT6" s="93"/>
      <c r="AU6" s="111"/>
    </row>
    <row r="7" spans="1:47" ht="14.25" customHeight="1" x14ac:dyDescent="0.25">
      <c r="A7" s="13" t="s">
        <v>51</v>
      </c>
      <c r="B7" s="13" t="s">
        <v>52</v>
      </c>
      <c r="C7" s="13" t="s">
        <v>53</v>
      </c>
      <c r="D7" s="13" t="s">
        <v>54</v>
      </c>
      <c r="E7" s="13" t="s">
        <v>55</v>
      </c>
      <c r="F7" s="14" t="s">
        <v>56</v>
      </c>
      <c r="G7" s="15" t="s">
        <v>57</v>
      </c>
      <c r="H7" s="16" t="s">
        <v>58</v>
      </c>
      <c r="I7" s="17" t="s">
        <v>59</v>
      </c>
      <c r="J7" s="13" t="s">
        <v>60</v>
      </c>
      <c r="K7" s="13" t="s">
        <v>61</v>
      </c>
      <c r="L7" s="13" t="s">
        <v>62</v>
      </c>
      <c r="M7" s="13" t="s">
        <v>63</v>
      </c>
      <c r="N7" s="13" t="s">
        <v>64</v>
      </c>
      <c r="O7" s="13" t="s">
        <v>65</v>
      </c>
      <c r="P7" s="13" t="s">
        <v>66</v>
      </c>
      <c r="Q7" s="13" t="s">
        <v>67</v>
      </c>
      <c r="R7" s="14" t="s">
        <v>68</v>
      </c>
      <c r="S7" s="18" t="s">
        <v>69</v>
      </c>
      <c r="T7" s="13" t="s">
        <v>70</v>
      </c>
      <c r="U7" s="13" t="s">
        <v>71</v>
      </c>
      <c r="V7" s="13" t="s">
        <v>72</v>
      </c>
      <c r="W7" s="13" t="s">
        <v>73</v>
      </c>
      <c r="X7" s="13" t="s">
        <v>74</v>
      </c>
      <c r="Y7" s="13" t="s">
        <v>75</v>
      </c>
      <c r="Z7" s="13" t="s">
        <v>76</v>
      </c>
      <c r="AA7" s="13" t="s">
        <v>77</v>
      </c>
      <c r="AB7" s="16" t="s">
        <v>78</v>
      </c>
      <c r="AC7" s="19" t="s">
        <v>79</v>
      </c>
      <c r="AD7" s="20" t="s">
        <v>80</v>
      </c>
      <c r="AE7" s="15" t="s">
        <v>81</v>
      </c>
      <c r="AF7" s="17" t="s">
        <v>82</v>
      </c>
      <c r="AG7" s="21" t="s">
        <v>83</v>
      </c>
      <c r="AH7" s="22" t="s">
        <v>84</v>
      </c>
      <c r="AI7" s="23"/>
      <c r="AJ7" s="24" t="s">
        <v>51</v>
      </c>
      <c r="AK7" s="25" t="s">
        <v>52</v>
      </c>
      <c r="AL7" s="25" t="s">
        <v>53</v>
      </c>
      <c r="AM7" s="25" t="s">
        <v>54</v>
      </c>
      <c r="AN7" s="25" t="s">
        <v>55</v>
      </c>
      <c r="AO7" s="25" t="s">
        <v>56</v>
      </c>
      <c r="AP7" s="25" t="s">
        <v>57</v>
      </c>
      <c r="AQ7" s="25" t="s">
        <v>58</v>
      </c>
      <c r="AR7" s="26" t="s">
        <v>59</v>
      </c>
      <c r="AS7" s="27" t="s">
        <v>60</v>
      </c>
      <c r="AT7" s="26" t="s">
        <v>61</v>
      </c>
      <c r="AU7" s="28" t="s">
        <v>62</v>
      </c>
    </row>
    <row r="8" spans="1:47" ht="25" x14ac:dyDescent="0.25">
      <c r="A8" s="29">
        <v>1</v>
      </c>
      <c r="B8" s="30" t="s">
        <v>85</v>
      </c>
      <c r="C8" s="29" t="s">
        <v>86</v>
      </c>
      <c r="D8" s="31">
        <v>3.5</v>
      </c>
      <c r="E8" s="29" t="s">
        <v>87</v>
      </c>
      <c r="F8" s="32" t="s">
        <v>88</v>
      </c>
      <c r="G8" s="33"/>
      <c r="H8" s="34"/>
      <c r="I8" s="35">
        <v>1</v>
      </c>
      <c r="J8" s="36"/>
      <c r="K8" s="36"/>
      <c r="L8" s="36"/>
      <c r="M8" s="36"/>
      <c r="N8" s="36"/>
      <c r="O8" s="36"/>
      <c r="P8" s="36"/>
      <c r="Q8" s="36"/>
      <c r="R8" s="37"/>
      <c r="S8" s="38"/>
      <c r="T8" s="36"/>
      <c r="U8" s="36"/>
      <c r="V8" s="36"/>
      <c r="W8" s="36"/>
      <c r="X8" s="36"/>
      <c r="Y8" s="36"/>
      <c r="Z8" s="36">
        <v>1</v>
      </c>
      <c r="AA8" s="36"/>
      <c r="AB8" s="34">
        <v>3</v>
      </c>
      <c r="AC8" s="39">
        <f>SUM(G8:AB8)</f>
        <v>5</v>
      </c>
      <c r="AD8" s="40">
        <f>D8*AC8</f>
        <v>17.5</v>
      </c>
      <c r="AE8" s="41"/>
      <c r="AF8" s="42">
        <v>2</v>
      </c>
      <c r="AG8" s="43">
        <v>3</v>
      </c>
      <c r="AH8" s="44">
        <f>SUM(AE8:AG8)</f>
        <v>5</v>
      </c>
      <c r="AI8" s="45"/>
      <c r="AJ8" s="46"/>
      <c r="AK8" s="47"/>
      <c r="AL8" s="47"/>
      <c r="AM8" s="47"/>
      <c r="AN8" s="47"/>
      <c r="AO8" s="47"/>
      <c r="AP8" s="48"/>
      <c r="AQ8" s="48">
        <f>ROUND(AM8*AP8,2)</f>
        <v>0</v>
      </c>
      <c r="AR8" s="49">
        <f>ROUND(AP8*AD8,2)</f>
        <v>0</v>
      </c>
      <c r="AS8" s="50"/>
      <c r="AT8" s="49">
        <f>ROUND(AH8*AS8*365,2)</f>
        <v>0</v>
      </c>
      <c r="AU8" s="51">
        <f>AR8+AT8</f>
        <v>0</v>
      </c>
    </row>
    <row r="9" spans="1:47" ht="25" x14ac:dyDescent="0.25">
      <c r="A9" s="29">
        <v>2</v>
      </c>
      <c r="B9" s="30" t="s">
        <v>85</v>
      </c>
      <c r="C9" s="29" t="s">
        <v>86</v>
      </c>
      <c r="D9" s="31">
        <v>8</v>
      </c>
      <c r="E9" s="29" t="s">
        <v>87</v>
      </c>
      <c r="F9" s="32" t="s">
        <v>89</v>
      </c>
      <c r="G9" s="33"/>
      <c r="H9" s="34"/>
      <c r="I9" s="35"/>
      <c r="J9" s="36"/>
      <c r="K9" s="36"/>
      <c r="L9" s="36">
        <v>1</v>
      </c>
      <c r="M9" s="36"/>
      <c r="N9" s="36"/>
      <c r="O9" s="36"/>
      <c r="P9" s="36"/>
      <c r="Q9" s="36"/>
      <c r="R9" s="37"/>
      <c r="S9" s="38"/>
      <c r="T9" s="36"/>
      <c r="U9" s="36"/>
      <c r="V9" s="36">
        <v>1</v>
      </c>
      <c r="W9" s="36">
        <v>3</v>
      </c>
      <c r="X9" s="36"/>
      <c r="Y9" s="36"/>
      <c r="Z9" s="36"/>
      <c r="AA9" s="36"/>
      <c r="AB9" s="34"/>
      <c r="AC9" s="39">
        <f t="shared" ref="AC9:AC26" si="0">SUM(G9:AB9)</f>
        <v>5</v>
      </c>
      <c r="AD9" s="40">
        <f t="shared" ref="AD9:AD26" si="1">D9*AC9</f>
        <v>40</v>
      </c>
      <c r="AE9" s="41"/>
      <c r="AF9" s="42">
        <v>2</v>
      </c>
      <c r="AG9" s="43"/>
      <c r="AH9" s="44">
        <f t="shared" ref="AH9:AH26" si="2">SUM(AE9:AG9)</f>
        <v>2</v>
      </c>
      <c r="AI9" s="52"/>
      <c r="AJ9" s="46"/>
      <c r="AK9" s="47"/>
      <c r="AL9" s="47"/>
      <c r="AM9" s="47"/>
      <c r="AN9" s="47"/>
      <c r="AO9" s="47"/>
      <c r="AP9" s="48"/>
      <c r="AQ9" s="48">
        <f t="shared" ref="AQ9:AQ26" si="3">ROUND(AM9*AP9,2)</f>
        <v>0</v>
      </c>
      <c r="AR9" s="49">
        <f t="shared" ref="AR9:AR26" si="4">ROUND(AP9*AD9,2)</f>
        <v>0</v>
      </c>
      <c r="AS9" s="50"/>
      <c r="AT9" s="49">
        <f t="shared" ref="AT9:AT26" si="5">ROUND(AH9*AS9*365,2)</f>
        <v>0</v>
      </c>
      <c r="AU9" s="51">
        <f t="shared" ref="AU9:AU26" si="6">AR9+AT9</f>
        <v>0</v>
      </c>
    </row>
    <row r="10" spans="1:47" ht="39" x14ac:dyDescent="0.25">
      <c r="A10" s="29">
        <v>3</v>
      </c>
      <c r="B10" s="30" t="s">
        <v>90</v>
      </c>
      <c r="C10" s="29" t="s">
        <v>91</v>
      </c>
      <c r="D10" s="31">
        <v>10.7</v>
      </c>
      <c r="E10" s="29" t="s">
        <v>92</v>
      </c>
      <c r="F10" s="32" t="s">
        <v>93</v>
      </c>
      <c r="G10" s="33">
        <v>1</v>
      </c>
      <c r="H10" s="34">
        <v>1</v>
      </c>
      <c r="I10" s="35"/>
      <c r="J10" s="36"/>
      <c r="K10" s="36"/>
      <c r="L10" s="36"/>
      <c r="M10" s="36"/>
      <c r="N10" s="36"/>
      <c r="O10" s="36"/>
      <c r="P10" s="36"/>
      <c r="Q10" s="36"/>
      <c r="R10" s="37"/>
      <c r="S10" s="38"/>
      <c r="T10" s="36"/>
      <c r="U10" s="36"/>
      <c r="V10" s="36"/>
      <c r="W10" s="36">
        <v>20</v>
      </c>
      <c r="X10" s="36"/>
      <c r="Y10" s="36"/>
      <c r="Z10" s="36"/>
      <c r="AA10" s="36"/>
      <c r="AB10" s="34"/>
      <c r="AC10" s="39">
        <f t="shared" si="0"/>
        <v>22</v>
      </c>
      <c r="AD10" s="40">
        <f t="shared" si="1"/>
        <v>235.39999999999998</v>
      </c>
      <c r="AE10" s="41"/>
      <c r="AF10" s="42"/>
      <c r="AG10" s="43">
        <v>2</v>
      </c>
      <c r="AH10" s="44">
        <f t="shared" si="2"/>
        <v>2</v>
      </c>
      <c r="AI10" s="52"/>
      <c r="AJ10" s="46"/>
      <c r="AK10" s="47"/>
      <c r="AL10" s="47"/>
      <c r="AM10" s="47"/>
      <c r="AN10" s="47"/>
      <c r="AO10" s="47"/>
      <c r="AP10" s="48"/>
      <c r="AQ10" s="48">
        <f t="shared" si="3"/>
        <v>0</v>
      </c>
      <c r="AR10" s="49">
        <f t="shared" si="4"/>
        <v>0</v>
      </c>
      <c r="AS10" s="50"/>
      <c r="AT10" s="49">
        <f t="shared" si="5"/>
        <v>0</v>
      </c>
      <c r="AU10" s="51">
        <f t="shared" si="6"/>
        <v>0</v>
      </c>
    </row>
    <row r="11" spans="1:47" ht="39" x14ac:dyDescent="0.25">
      <c r="A11" s="29">
        <v>4</v>
      </c>
      <c r="B11" s="30" t="s">
        <v>94</v>
      </c>
      <c r="C11" s="29" t="s">
        <v>95</v>
      </c>
      <c r="D11" s="31">
        <v>11.8</v>
      </c>
      <c r="E11" s="29" t="s">
        <v>96</v>
      </c>
      <c r="F11" s="32" t="s">
        <v>97</v>
      </c>
      <c r="G11" s="33"/>
      <c r="H11" s="34"/>
      <c r="I11" s="35"/>
      <c r="J11" s="36"/>
      <c r="K11" s="36"/>
      <c r="L11" s="36"/>
      <c r="M11" s="36"/>
      <c r="N11" s="36"/>
      <c r="O11" s="36"/>
      <c r="P11" s="36"/>
      <c r="Q11" s="36"/>
      <c r="R11" s="37"/>
      <c r="S11" s="38">
        <v>1</v>
      </c>
      <c r="T11" s="36"/>
      <c r="U11" s="36"/>
      <c r="V11" s="36"/>
      <c r="W11" s="36"/>
      <c r="X11" s="36"/>
      <c r="Y11" s="36"/>
      <c r="Z11" s="36"/>
      <c r="AA11" s="36"/>
      <c r="AB11" s="34"/>
      <c r="AC11" s="39">
        <f t="shared" si="0"/>
        <v>1</v>
      </c>
      <c r="AD11" s="40">
        <f t="shared" si="1"/>
        <v>11.8</v>
      </c>
      <c r="AE11" s="41"/>
      <c r="AF11" s="42">
        <v>1</v>
      </c>
      <c r="AG11" s="43">
        <v>1</v>
      </c>
      <c r="AH11" s="44">
        <f t="shared" si="2"/>
        <v>2</v>
      </c>
      <c r="AI11" s="52"/>
      <c r="AJ11" s="46"/>
      <c r="AK11" s="47"/>
      <c r="AL11" s="47"/>
      <c r="AM11" s="47"/>
      <c r="AN11" s="47"/>
      <c r="AO11" s="47"/>
      <c r="AP11" s="48"/>
      <c r="AQ11" s="48">
        <f t="shared" si="3"/>
        <v>0</v>
      </c>
      <c r="AR11" s="49">
        <f t="shared" si="4"/>
        <v>0</v>
      </c>
      <c r="AS11" s="50"/>
      <c r="AT11" s="49">
        <f t="shared" si="5"/>
        <v>0</v>
      </c>
      <c r="AU11" s="51">
        <f t="shared" si="6"/>
        <v>0</v>
      </c>
    </row>
    <row r="12" spans="1:47" ht="37.5" x14ac:dyDescent="0.25">
      <c r="A12" s="29">
        <v>5</v>
      </c>
      <c r="B12" s="30" t="s">
        <v>98</v>
      </c>
      <c r="C12" s="29" t="s">
        <v>99</v>
      </c>
      <c r="D12" s="31">
        <v>10.7</v>
      </c>
      <c r="E12" s="29" t="s">
        <v>96</v>
      </c>
      <c r="F12" s="32" t="s">
        <v>93</v>
      </c>
      <c r="G12" s="33"/>
      <c r="H12" s="34"/>
      <c r="I12" s="35"/>
      <c r="J12" s="36"/>
      <c r="K12" s="36"/>
      <c r="L12" s="36"/>
      <c r="M12" s="36"/>
      <c r="N12" s="36"/>
      <c r="O12" s="36"/>
      <c r="P12" s="36"/>
      <c r="Q12" s="36"/>
      <c r="R12" s="37"/>
      <c r="S12" s="38">
        <v>1</v>
      </c>
      <c r="T12" s="36"/>
      <c r="U12" s="36"/>
      <c r="V12" s="36"/>
      <c r="W12" s="36"/>
      <c r="X12" s="36"/>
      <c r="Y12" s="36"/>
      <c r="Z12" s="36"/>
      <c r="AA12" s="36"/>
      <c r="AB12" s="34"/>
      <c r="AC12" s="39">
        <f t="shared" si="0"/>
        <v>1</v>
      </c>
      <c r="AD12" s="40">
        <f t="shared" si="1"/>
        <v>10.7</v>
      </c>
      <c r="AE12" s="41"/>
      <c r="AF12" s="42"/>
      <c r="AG12" s="43">
        <v>1</v>
      </c>
      <c r="AH12" s="44">
        <f t="shared" si="2"/>
        <v>1</v>
      </c>
      <c r="AI12" s="52"/>
      <c r="AJ12" s="46"/>
      <c r="AK12" s="47"/>
      <c r="AL12" s="47"/>
      <c r="AM12" s="47"/>
      <c r="AN12" s="47"/>
      <c r="AO12" s="47"/>
      <c r="AP12" s="48"/>
      <c r="AQ12" s="48">
        <f t="shared" si="3"/>
        <v>0</v>
      </c>
      <c r="AR12" s="49">
        <f t="shared" si="4"/>
        <v>0</v>
      </c>
      <c r="AS12" s="50"/>
      <c r="AT12" s="49">
        <f t="shared" si="5"/>
        <v>0</v>
      </c>
      <c r="AU12" s="51">
        <f t="shared" si="6"/>
        <v>0</v>
      </c>
    </row>
    <row r="13" spans="1:47" ht="26" x14ac:dyDescent="0.25">
      <c r="A13" s="29">
        <v>6</v>
      </c>
      <c r="B13" s="30" t="s">
        <v>100</v>
      </c>
      <c r="C13" s="29" t="s">
        <v>101</v>
      </c>
      <c r="D13" s="31">
        <v>15</v>
      </c>
      <c r="E13" s="29" t="s">
        <v>87</v>
      </c>
      <c r="F13" s="32" t="s">
        <v>88</v>
      </c>
      <c r="G13" s="33"/>
      <c r="H13" s="34"/>
      <c r="I13" s="35"/>
      <c r="J13" s="36"/>
      <c r="K13" s="36"/>
      <c r="L13" s="36">
        <v>2</v>
      </c>
      <c r="M13" s="36"/>
      <c r="N13" s="36"/>
      <c r="O13" s="36"/>
      <c r="P13" s="36"/>
      <c r="Q13" s="36"/>
      <c r="R13" s="37"/>
      <c r="S13" s="38"/>
      <c r="T13" s="36"/>
      <c r="U13" s="36">
        <v>3</v>
      </c>
      <c r="V13" s="36">
        <v>1</v>
      </c>
      <c r="W13" s="36"/>
      <c r="X13" s="36"/>
      <c r="Y13" s="36"/>
      <c r="Z13" s="36"/>
      <c r="AA13" s="36"/>
      <c r="AB13" s="34"/>
      <c r="AC13" s="39">
        <f t="shared" si="0"/>
        <v>6</v>
      </c>
      <c r="AD13" s="40">
        <f t="shared" si="1"/>
        <v>90</v>
      </c>
      <c r="AE13" s="41"/>
      <c r="AF13" s="42">
        <v>4</v>
      </c>
      <c r="AG13" s="43">
        <v>1</v>
      </c>
      <c r="AH13" s="44">
        <f t="shared" si="2"/>
        <v>5</v>
      </c>
      <c r="AI13" s="52"/>
      <c r="AJ13" s="53"/>
      <c r="AK13" s="47"/>
      <c r="AL13" s="47"/>
      <c r="AM13" s="47"/>
      <c r="AN13" s="47"/>
      <c r="AO13" s="47"/>
      <c r="AP13" s="48"/>
      <c r="AQ13" s="48">
        <f t="shared" si="3"/>
        <v>0</v>
      </c>
      <c r="AR13" s="49">
        <f t="shared" si="4"/>
        <v>0</v>
      </c>
      <c r="AS13" s="50"/>
      <c r="AT13" s="49">
        <f t="shared" si="5"/>
        <v>0</v>
      </c>
      <c r="AU13" s="51">
        <f t="shared" si="6"/>
        <v>0</v>
      </c>
    </row>
    <row r="14" spans="1:47" ht="26" x14ac:dyDescent="0.25">
      <c r="A14" s="29">
        <v>7</v>
      </c>
      <c r="B14" s="54" t="s">
        <v>100</v>
      </c>
      <c r="C14" s="55" t="s">
        <v>101</v>
      </c>
      <c r="D14" s="31">
        <v>30</v>
      </c>
      <c r="E14" s="29" t="s">
        <v>87</v>
      </c>
      <c r="F14" s="32" t="s">
        <v>102</v>
      </c>
      <c r="G14" s="33"/>
      <c r="H14" s="34"/>
      <c r="I14" s="35"/>
      <c r="J14" s="36"/>
      <c r="K14" s="36"/>
      <c r="L14" s="36"/>
      <c r="M14" s="36"/>
      <c r="N14" s="36"/>
      <c r="O14" s="36"/>
      <c r="P14" s="36"/>
      <c r="Q14" s="36"/>
      <c r="R14" s="37"/>
      <c r="S14" s="38"/>
      <c r="T14" s="36"/>
      <c r="U14" s="36"/>
      <c r="V14" s="36"/>
      <c r="W14" s="36"/>
      <c r="X14" s="36"/>
      <c r="Y14" s="36"/>
      <c r="Z14" s="36">
        <v>2</v>
      </c>
      <c r="AA14" s="36"/>
      <c r="AB14" s="34">
        <v>4</v>
      </c>
      <c r="AC14" s="39">
        <f t="shared" si="0"/>
        <v>6</v>
      </c>
      <c r="AD14" s="40">
        <f t="shared" si="1"/>
        <v>180</v>
      </c>
      <c r="AE14" s="41"/>
      <c r="AF14" s="42"/>
      <c r="AG14" s="43">
        <v>2</v>
      </c>
      <c r="AH14" s="44">
        <f t="shared" si="2"/>
        <v>2</v>
      </c>
      <c r="AI14" s="52"/>
      <c r="AJ14" s="46"/>
      <c r="AK14" s="47"/>
      <c r="AL14" s="47"/>
      <c r="AM14" s="47"/>
      <c r="AN14" s="47"/>
      <c r="AO14" s="47"/>
      <c r="AP14" s="48"/>
      <c r="AQ14" s="48">
        <f t="shared" si="3"/>
        <v>0</v>
      </c>
      <c r="AR14" s="49">
        <f t="shared" si="4"/>
        <v>0</v>
      </c>
      <c r="AS14" s="50"/>
      <c r="AT14" s="49">
        <f t="shared" si="5"/>
        <v>0</v>
      </c>
      <c r="AU14" s="51">
        <f t="shared" si="6"/>
        <v>0</v>
      </c>
    </row>
    <row r="15" spans="1:47" ht="26" x14ac:dyDescent="0.25">
      <c r="A15" s="29">
        <v>8</v>
      </c>
      <c r="B15" s="30" t="s">
        <v>100</v>
      </c>
      <c r="C15" s="29" t="s">
        <v>101</v>
      </c>
      <c r="D15" s="31">
        <v>37.5</v>
      </c>
      <c r="E15" s="29" t="s">
        <v>87</v>
      </c>
      <c r="F15" s="32" t="s">
        <v>103</v>
      </c>
      <c r="G15" s="33">
        <v>2</v>
      </c>
      <c r="H15" s="34">
        <v>1</v>
      </c>
      <c r="I15" s="35">
        <v>2</v>
      </c>
      <c r="J15" s="36"/>
      <c r="K15" s="36">
        <v>2</v>
      </c>
      <c r="L15" s="36"/>
      <c r="M15" s="36"/>
      <c r="N15" s="36"/>
      <c r="O15" s="36"/>
      <c r="P15" s="36"/>
      <c r="Q15" s="36"/>
      <c r="R15" s="37"/>
      <c r="S15" s="38"/>
      <c r="T15" s="36"/>
      <c r="U15" s="36"/>
      <c r="V15" s="36"/>
      <c r="W15" s="36">
        <v>2</v>
      </c>
      <c r="X15" s="36">
        <v>1</v>
      </c>
      <c r="Y15" s="36">
        <v>2</v>
      </c>
      <c r="Z15" s="36">
        <v>2</v>
      </c>
      <c r="AA15" s="36">
        <v>1</v>
      </c>
      <c r="AB15" s="34">
        <v>4</v>
      </c>
      <c r="AC15" s="39">
        <f t="shared" si="0"/>
        <v>19</v>
      </c>
      <c r="AD15" s="40">
        <f t="shared" si="1"/>
        <v>712.5</v>
      </c>
      <c r="AE15" s="41">
        <v>1</v>
      </c>
      <c r="AF15" s="42">
        <v>5</v>
      </c>
      <c r="AG15" s="43">
        <v>7</v>
      </c>
      <c r="AH15" s="44">
        <f t="shared" si="2"/>
        <v>13</v>
      </c>
      <c r="AI15" s="52"/>
      <c r="AJ15" s="46"/>
      <c r="AK15" s="47"/>
      <c r="AL15" s="47"/>
      <c r="AM15" s="47"/>
      <c r="AN15" s="47"/>
      <c r="AO15" s="47"/>
      <c r="AP15" s="48"/>
      <c r="AQ15" s="48">
        <f t="shared" si="3"/>
        <v>0</v>
      </c>
      <c r="AR15" s="49">
        <f t="shared" si="4"/>
        <v>0</v>
      </c>
      <c r="AS15" s="50"/>
      <c r="AT15" s="49">
        <f t="shared" si="5"/>
        <v>0</v>
      </c>
      <c r="AU15" s="51">
        <f t="shared" si="6"/>
        <v>0</v>
      </c>
    </row>
    <row r="16" spans="1:47" ht="37.5" x14ac:dyDescent="0.25">
      <c r="A16" s="29">
        <v>9</v>
      </c>
      <c r="B16" s="30" t="s">
        <v>104</v>
      </c>
      <c r="C16" s="29" t="s">
        <v>105</v>
      </c>
      <c r="D16" s="31">
        <v>4.3</v>
      </c>
      <c r="E16" s="29" t="s">
        <v>96</v>
      </c>
      <c r="F16" s="32" t="s">
        <v>106</v>
      </c>
      <c r="G16" s="33"/>
      <c r="H16" s="34"/>
      <c r="I16" s="35"/>
      <c r="J16" s="36"/>
      <c r="K16" s="36"/>
      <c r="L16" s="36"/>
      <c r="M16" s="36"/>
      <c r="N16" s="36"/>
      <c r="O16" s="36"/>
      <c r="P16" s="36"/>
      <c r="Q16" s="36"/>
      <c r="R16" s="37"/>
      <c r="S16" s="38">
        <v>2</v>
      </c>
      <c r="T16" s="36"/>
      <c r="U16" s="36"/>
      <c r="V16" s="36"/>
      <c r="W16" s="36">
        <v>20</v>
      </c>
      <c r="X16" s="36"/>
      <c r="Y16" s="36"/>
      <c r="Z16" s="36"/>
      <c r="AA16" s="36"/>
      <c r="AB16" s="34">
        <v>30</v>
      </c>
      <c r="AC16" s="39">
        <f t="shared" si="0"/>
        <v>52</v>
      </c>
      <c r="AD16" s="40">
        <f t="shared" si="1"/>
        <v>223.6</v>
      </c>
      <c r="AE16" s="41"/>
      <c r="AF16" s="42">
        <v>3</v>
      </c>
      <c r="AG16" s="43">
        <v>25</v>
      </c>
      <c r="AH16" s="44">
        <f t="shared" si="2"/>
        <v>28</v>
      </c>
      <c r="AI16" s="52"/>
      <c r="AJ16" s="46"/>
      <c r="AK16" s="47"/>
      <c r="AL16" s="47"/>
      <c r="AM16" s="47"/>
      <c r="AN16" s="47"/>
      <c r="AO16" s="47"/>
      <c r="AP16" s="48"/>
      <c r="AQ16" s="48">
        <f t="shared" si="3"/>
        <v>0</v>
      </c>
      <c r="AR16" s="49">
        <f t="shared" si="4"/>
        <v>0</v>
      </c>
      <c r="AS16" s="50"/>
      <c r="AT16" s="49">
        <f t="shared" si="5"/>
        <v>0</v>
      </c>
      <c r="AU16" s="51">
        <f t="shared" si="6"/>
        <v>0</v>
      </c>
    </row>
    <row r="17" spans="1:47" ht="37.5" x14ac:dyDescent="0.25">
      <c r="A17" s="29">
        <v>10</v>
      </c>
      <c r="B17" s="30" t="s">
        <v>104</v>
      </c>
      <c r="C17" s="29" t="s">
        <v>105</v>
      </c>
      <c r="D17" s="31">
        <v>10.7</v>
      </c>
      <c r="E17" s="29" t="s">
        <v>96</v>
      </c>
      <c r="F17" s="32" t="s">
        <v>93</v>
      </c>
      <c r="G17" s="33">
        <v>42</v>
      </c>
      <c r="H17" s="34">
        <v>18</v>
      </c>
      <c r="I17" s="35">
        <v>22</v>
      </c>
      <c r="J17" s="36"/>
      <c r="K17" s="36"/>
      <c r="L17" s="36">
        <v>20</v>
      </c>
      <c r="M17" s="36"/>
      <c r="N17" s="36"/>
      <c r="O17" s="36"/>
      <c r="P17" s="36"/>
      <c r="Q17" s="36"/>
      <c r="R17" s="37"/>
      <c r="S17" s="38">
        <v>60</v>
      </c>
      <c r="T17" s="36">
        <v>45</v>
      </c>
      <c r="U17" s="36">
        <v>50</v>
      </c>
      <c r="V17" s="36">
        <v>1</v>
      </c>
      <c r="W17" s="36">
        <v>70</v>
      </c>
      <c r="X17" s="36"/>
      <c r="Y17" s="36">
        <v>60</v>
      </c>
      <c r="Z17" s="36">
        <v>60</v>
      </c>
      <c r="AA17" s="36">
        <v>35</v>
      </c>
      <c r="AB17" s="34">
        <v>80</v>
      </c>
      <c r="AC17" s="39">
        <f t="shared" si="0"/>
        <v>563</v>
      </c>
      <c r="AD17" s="40">
        <f t="shared" si="1"/>
        <v>6024.0999999999995</v>
      </c>
      <c r="AE17" s="41">
        <v>9</v>
      </c>
      <c r="AF17" s="42">
        <v>24</v>
      </c>
      <c r="AG17" s="43">
        <v>110</v>
      </c>
      <c r="AH17" s="44">
        <f t="shared" si="2"/>
        <v>143</v>
      </c>
      <c r="AI17" s="52"/>
      <c r="AJ17" s="46"/>
      <c r="AK17" s="47"/>
      <c r="AL17" s="47"/>
      <c r="AM17" s="47"/>
      <c r="AN17" s="47"/>
      <c r="AO17" s="47"/>
      <c r="AP17" s="48"/>
      <c r="AQ17" s="48">
        <f t="shared" si="3"/>
        <v>0</v>
      </c>
      <c r="AR17" s="49">
        <f t="shared" si="4"/>
        <v>0</v>
      </c>
      <c r="AS17" s="50"/>
      <c r="AT17" s="49">
        <f t="shared" si="5"/>
        <v>0</v>
      </c>
      <c r="AU17" s="51">
        <f t="shared" si="6"/>
        <v>0</v>
      </c>
    </row>
    <row r="18" spans="1:47" ht="25" x14ac:dyDescent="0.25">
      <c r="A18" s="29">
        <v>11</v>
      </c>
      <c r="B18" s="30" t="s">
        <v>107</v>
      </c>
      <c r="C18" s="29" t="s">
        <v>108</v>
      </c>
      <c r="D18" s="31">
        <v>3.8</v>
      </c>
      <c r="E18" s="29" t="s">
        <v>96</v>
      </c>
      <c r="F18" s="32" t="s">
        <v>106</v>
      </c>
      <c r="G18" s="33"/>
      <c r="H18" s="34"/>
      <c r="I18" s="35"/>
      <c r="J18" s="36"/>
      <c r="K18" s="36"/>
      <c r="L18" s="36"/>
      <c r="M18" s="36"/>
      <c r="N18" s="36"/>
      <c r="O18" s="36"/>
      <c r="P18" s="36"/>
      <c r="Q18" s="36"/>
      <c r="R18" s="37"/>
      <c r="S18" s="38"/>
      <c r="T18" s="36"/>
      <c r="U18" s="36"/>
      <c r="V18" s="36"/>
      <c r="W18" s="36">
        <v>5</v>
      </c>
      <c r="X18" s="36">
        <v>1</v>
      </c>
      <c r="Y18" s="36"/>
      <c r="Z18" s="36"/>
      <c r="AA18" s="36"/>
      <c r="AB18" s="34"/>
      <c r="AC18" s="39">
        <f t="shared" si="0"/>
        <v>6</v>
      </c>
      <c r="AD18" s="40">
        <f t="shared" si="1"/>
        <v>22.799999999999997</v>
      </c>
      <c r="AE18" s="41"/>
      <c r="AF18" s="42"/>
      <c r="AG18" s="43">
        <v>2</v>
      </c>
      <c r="AH18" s="44">
        <f t="shared" si="2"/>
        <v>2</v>
      </c>
      <c r="AI18" s="52"/>
      <c r="AJ18" s="46"/>
      <c r="AK18" s="47"/>
      <c r="AL18" s="47"/>
      <c r="AM18" s="47"/>
      <c r="AN18" s="47"/>
      <c r="AO18" s="47"/>
      <c r="AP18" s="48"/>
      <c r="AQ18" s="48">
        <f t="shared" si="3"/>
        <v>0</v>
      </c>
      <c r="AR18" s="49">
        <f t="shared" si="4"/>
        <v>0</v>
      </c>
      <c r="AS18" s="50"/>
      <c r="AT18" s="49">
        <f t="shared" si="5"/>
        <v>0</v>
      </c>
      <c r="AU18" s="51">
        <f t="shared" si="6"/>
        <v>0</v>
      </c>
    </row>
    <row r="19" spans="1:47" ht="25" x14ac:dyDescent="0.25">
      <c r="A19" s="29">
        <v>12</v>
      </c>
      <c r="B19" s="30" t="s">
        <v>107</v>
      </c>
      <c r="C19" s="29" t="s">
        <v>108</v>
      </c>
      <c r="D19" s="31">
        <v>10</v>
      </c>
      <c r="E19" s="29" t="s">
        <v>96</v>
      </c>
      <c r="F19" s="32" t="s">
        <v>93</v>
      </c>
      <c r="G19" s="33"/>
      <c r="H19" s="34"/>
      <c r="I19" s="35"/>
      <c r="J19" s="36"/>
      <c r="K19" s="36"/>
      <c r="L19" s="36">
        <v>1</v>
      </c>
      <c r="M19" s="36"/>
      <c r="N19" s="36"/>
      <c r="O19" s="36"/>
      <c r="P19" s="36"/>
      <c r="Q19" s="36"/>
      <c r="R19" s="37"/>
      <c r="S19" s="38">
        <v>2</v>
      </c>
      <c r="T19" s="36"/>
      <c r="U19" s="36"/>
      <c r="V19" s="36"/>
      <c r="W19" s="36">
        <v>6</v>
      </c>
      <c r="X19" s="36"/>
      <c r="Y19" s="36"/>
      <c r="Z19" s="36"/>
      <c r="AA19" s="36"/>
      <c r="AB19" s="34"/>
      <c r="AC19" s="39">
        <f t="shared" si="0"/>
        <v>9</v>
      </c>
      <c r="AD19" s="40">
        <f t="shared" si="1"/>
        <v>90</v>
      </c>
      <c r="AE19" s="41"/>
      <c r="AF19" s="42"/>
      <c r="AG19" s="43"/>
      <c r="AH19" s="44">
        <f t="shared" si="2"/>
        <v>0</v>
      </c>
      <c r="AI19" s="52"/>
      <c r="AJ19" s="46"/>
      <c r="AK19" s="47"/>
      <c r="AL19" s="47"/>
      <c r="AM19" s="47"/>
      <c r="AN19" s="47"/>
      <c r="AO19" s="47"/>
      <c r="AP19" s="48"/>
      <c r="AQ19" s="48">
        <f t="shared" si="3"/>
        <v>0</v>
      </c>
      <c r="AR19" s="49">
        <f t="shared" si="4"/>
        <v>0</v>
      </c>
      <c r="AS19" s="50"/>
      <c r="AT19" s="49">
        <f t="shared" si="5"/>
        <v>0</v>
      </c>
      <c r="AU19" s="51">
        <f t="shared" si="6"/>
        <v>0</v>
      </c>
    </row>
    <row r="20" spans="1:47" ht="26" x14ac:dyDescent="0.25">
      <c r="A20" s="29">
        <v>13</v>
      </c>
      <c r="B20" s="30" t="s">
        <v>109</v>
      </c>
      <c r="C20" s="29" t="s">
        <v>110</v>
      </c>
      <c r="D20" s="31">
        <v>2</v>
      </c>
      <c r="E20" s="29" t="s">
        <v>87</v>
      </c>
      <c r="F20" s="32" t="s">
        <v>111</v>
      </c>
      <c r="G20" s="33"/>
      <c r="H20" s="34"/>
      <c r="I20" s="35"/>
      <c r="J20" s="36"/>
      <c r="K20" s="36"/>
      <c r="L20" s="36"/>
      <c r="M20" s="36">
        <v>6</v>
      </c>
      <c r="N20" s="36">
        <v>2</v>
      </c>
      <c r="O20" s="36">
        <v>2</v>
      </c>
      <c r="P20" s="36">
        <v>15</v>
      </c>
      <c r="Q20" s="36">
        <v>4</v>
      </c>
      <c r="R20" s="37"/>
      <c r="S20" s="38"/>
      <c r="T20" s="36"/>
      <c r="U20" s="36"/>
      <c r="V20" s="36"/>
      <c r="W20" s="36"/>
      <c r="X20" s="36"/>
      <c r="Y20" s="36"/>
      <c r="Z20" s="36"/>
      <c r="AA20" s="36"/>
      <c r="AB20" s="34"/>
      <c r="AC20" s="39">
        <f t="shared" si="0"/>
        <v>29</v>
      </c>
      <c r="AD20" s="40">
        <f t="shared" si="1"/>
        <v>58</v>
      </c>
      <c r="AE20" s="41"/>
      <c r="AF20" s="42">
        <v>2</v>
      </c>
      <c r="AG20" s="43"/>
      <c r="AH20" s="44">
        <f t="shared" si="2"/>
        <v>2</v>
      </c>
      <c r="AI20" s="52"/>
      <c r="AJ20" s="46"/>
      <c r="AK20" s="47"/>
      <c r="AL20" s="47"/>
      <c r="AM20" s="47"/>
      <c r="AN20" s="47"/>
      <c r="AO20" s="47"/>
      <c r="AP20" s="48"/>
      <c r="AQ20" s="48">
        <f t="shared" si="3"/>
        <v>0</v>
      </c>
      <c r="AR20" s="49">
        <f t="shared" si="4"/>
        <v>0</v>
      </c>
      <c r="AS20" s="50"/>
      <c r="AT20" s="49">
        <f t="shared" si="5"/>
        <v>0</v>
      </c>
      <c r="AU20" s="51">
        <f t="shared" si="6"/>
        <v>0</v>
      </c>
    </row>
    <row r="21" spans="1:47" ht="26" x14ac:dyDescent="0.25">
      <c r="A21" s="29">
        <v>14</v>
      </c>
      <c r="B21" s="30" t="s">
        <v>109</v>
      </c>
      <c r="C21" s="29" t="s">
        <v>110</v>
      </c>
      <c r="D21" s="31">
        <v>11</v>
      </c>
      <c r="E21" s="29" t="s">
        <v>87</v>
      </c>
      <c r="F21" s="32" t="s">
        <v>112</v>
      </c>
      <c r="G21" s="33"/>
      <c r="H21" s="34"/>
      <c r="I21" s="35">
        <v>3</v>
      </c>
      <c r="J21" s="36"/>
      <c r="K21" s="36"/>
      <c r="L21" s="36"/>
      <c r="M21" s="36"/>
      <c r="N21" s="36"/>
      <c r="O21" s="36"/>
      <c r="P21" s="36">
        <v>1</v>
      </c>
      <c r="Q21" s="36"/>
      <c r="R21" s="37">
        <v>1</v>
      </c>
      <c r="S21" s="38"/>
      <c r="T21" s="36">
        <v>7</v>
      </c>
      <c r="U21" s="36">
        <v>16</v>
      </c>
      <c r="V21" s="36"/>
      <c r="W21" s="36"/>
      <c r="X21" s="36"/>
      <c r="Y21" s="36"/>
      <c r="Z21" s="36"/>
      <c r="AA21" s="36"/>
      <c r="AB21" s="34"/>
      <c r="AC21" s="39">
        <f t="shared" si="0"/>
        <v>28</v>
      </c>
      <c r="AD21" s="40">
        <f t="shared" si="1"/>
        <v>308</v>
      </c>
      <c r="AE21" s="41"/>
      <c r="AF21" s="42"/>
      <c r="AG21" s="43">
        <v>8</v>
      </c>
      <c r="AH21" s="44">
        <f t="shared" si="2"/>
        <v>8</v>
      </c>
      <c r="AI21" s="52"/>
      <c r="AJ21" s="46"/>
      <c r="AK21" s="47"/>
      <c r="AL21" s="47"/>
      <c r="AM21" s="47"/>
      <c r="AN21" s="47"/>
      <c r="AO21" s="47"/>
      <c r="AP21" s="48"/>
      <c r="AQ21" s="48">
        <f t="shared" si="3"/>
        <v>0</v>
      </c>
      <c r="AR21" s="49">
        <f t="shared" si="4"/>
        <v>0</v>
      </c>
      <c r="AS21" s="50"/>
      <c r="AT21" s="49">
        <f t="shared" si="5"/>
        <v>0</v>
      </c>
      <c r="AU21" s="51">
        <f t="shared" si="6"/>
        <v>0</v>
      </c>
    </row>
    <row r="22" spans="1:47" ht="26" x14ac:dyDescent="0.25">
      <c r="A22" s="29">
        <v>15</v>
      </c>
      <c r="B22" s="30" t="s">
        <v>109</v>
      </c>
      <c r="C22" s="29" t="s">
        <v>110</v>
      </c>
      <c r="D22" s="31">
        <v>21</v>
      </c>
      <c r="E22" s="29" t="s">
        <v>87</v>
      </c>
      <c r="F22" s="32" t="s">
        <v>103</v>
      </c>
      <c r="G22" s="33"/>
      <c r="H22" s="34"/>
      <c r="I22" s="35">
        <v>6</v>
      </c>
      <c r="J22" s="36"/>
      <c r="K22" s="36"/>
      <c r="L22" s="36">
        <v>4</v>
      </c>
      <c r="M22" s="36"/>
      <c r="N22" s="36"/>
      <c r="O22" s="36"/>
      <c r="P22" s="36"/>
      <c r="Q22" s="36"/>
      <c r="R22" s="37"/>
      <c r="S22" s="38">
        <v>50</v>
      </c>
      <c r="T22" s="36">
        <v>50</v>
      </c>
      <c r="U22" s="36">
        <v>30</v>
      </c>
      <c r="V22" s="36"/>
      <c r="W22" s="36"/>
      <c r="X22" s="36">
        <v>1</v>
      </c>
      <c r="Y22" s="36"/>
      <c r="Z22" s="36"/>
      <c r="AA22" s="36"/>
      <c r="AB22" s="34"/>
      <c r="AC22" s="39">
        <f t="shared" si="0"/>
        <v>141</v>
      </c>
      <c r="AD22" s="40">
        <f t="shared" si="1"/>
        <v>2961</v>
      </c>
      <c r="AE22" s="41"/>
      <c r="AF22" s="42"/>
      <c r="AG22" s="43">
        <v>2</v>
      </c>
      <c r="AH22" s="44">
        <f t="shared" si="2"/>
        <v>2</v>
      </c>
      <c r="AI22" s="52"/>
      <c r="AJ22" s="46"/>
      <c r="AK22" s="47"/>
      <c r="AL22" s="47"/>
      <c r="AM22" s="47"/>
      <c r="AN22" s="47"/>
      <c r="AO22" s="47"/>
      <c r="AP22" s="48"/>
      <c r="AQ22" s="48">
        <f t="shared" si="3"/>
        <v>0</v>
      </c>
      <c r="AR22" s="49">
        <f t="shared" si="4"/>
        <v>0</v>
      </c>
      <c r="AS22" s="50"/>
      <c r="AT22" s="49">
        <f t="shared" si="5"/>
        <v>0</v>
      </c>
      <c r="AU22" s="51">
        <f t="shared" si="6"/>
        <v>0</v>
      </c>
    </row>
    <row r="23" spans="1:47" x14ac:dyDescent="0.25">
      <c r="A23" s="29">
        <v>16</v>
      </c>
      <c r="B23" s="30" t="s">
        <v>113</v>
      </c>
      <c r="C23" s="29" t="s">
        <v>114</v>
      </c>
      <c r="D23" s="31">
        <v>11</v>
      </c>
      <c r="E23" s="29" t="s">
        <v>87</v>
      </c>
      <c r="F23" s="32" t="s">
        <v>112</v>
      </c>
      <c r="G23" s="33"/>
      <c r="H23" s="34"/>
      <c r="I23" s="35">
        <v>5</v>
      </c>
      <c r="J23" s="36">
        <v>2</v>
      </c>
      <c r="K23" s="36"/>
      <c r="L23" s="36"/>
      <c r="M23" s="36">
        <v>8</v>
      </c>
      <c r="N23" s="36"/>
      <c r="O23" s="36"/>
      <c r="P23" s="36"/>
      <c r="Q23" s="36"/>
      <c r="R23" s="37"/>
      <c r="S23" s="38">
        <v>1</v>
      </c>
      <c r="T23" s="36"/>
      <c r="U23" s="36"/>
      <c r="V23" s="36"/>
      <c r="W23" s="36"/>
      <c r="X23" s="36"/>
      <c r="Y23" s="36"/>
      <c r="Z23" s="36"/>
      <c r="AA23" s="36"/>
      <c r="AB23" s="34">
        <v>5</v>
      </c>
      <c r="AC23" s="39">
        <f t="shared" si="0"/>
        <v>21</v>
      </c>
      <c r="AD23" s="40">
        <f t="shared" si="1"/>
        <v>231</v>
      </c>
      <c r="AE23" s="41"/>
      <c r="AF23" s="42">
        <v>4</v>
      </c>
      <c r="AG23" s="43">
        <v>2</v>
      </c>
      <c r="AH23" s="44">
        <f t="shared" si="2"/>
        <v>6</v>
      </c>
      <c r="AI23" s="52"/>
      <c r="AJ23" s="46"/>
      <c r="AK23" s="47"/>
      <c r="AL23" s="47"/>
      <c r="AM23" s="47"/>
      <c r="AN23" s="47"/>
      <c r="AO23" s="47"/>
      <c r="AP23" s="48"/>
      <c r="AQ23" s="48">
        <f t="shared" si="3"/>
        <v>0</v>
      </c>
      <c r="AR23" s="49">
        <f t="shared" si="4"/>
        <v>0</v>
      </c>
      <c r="AS23" s="50"/>
      <c r="AT23" s="49">
        <f t="shared" si="5"/>
        <v>0</v>
      </c>
      <c r="AU23" s="51">
        <f t="shared" si="6"/>
        <v>0</v>
      </c>
    </row>
    <row r="24" spans="1:47" x14ac:dyDescent="0.25">
      <c r="A24" s="29">
        <v>17</v>
      </c>
      <c r="B24" s="30" t="s">
        <v>113</v>
      </c>
      <c r="C24" s="29" t="s">
        <v>114</v>
      </c>
      <c r="D24" s="31">
        <v>17</v>
      </c>
      <c r="E24" s="29" t="s">
        <v>87</v>
      </c>
      <c r="F24" s="32" t="s">
        <v>89</v>
      </c>
      <c r="G24" s="33"/>
      <c r="H24" s="34"/>
      <c r="I24" s="35"/>
      <c r="J24" s="36"/>
      <c r="K24" s="36"/>
      <c r="L24" s="36"/>
      <c r="M24" s="36"/>
      <c r="N24" s="36"/>
      <c r="O24" s="36"/>
      <c r="P24" s="36"/>
      <c r="Q24" s="36"/>
      <c r="R24" s="37"/>
      <c r="S24" s="38"/>
      <c r="T24" s="36"/>
      <c r="U24" s="36"/>
      <c r="V24" s="36"/>
      <c r="W24" s="36"/>
      <c r="X24" s="36"/>
      <c r="Y24" s="36"/>
      <c r="Z24" s="36"/>
      <c r="AA24" s="36"/>
      <c r="AB24" s="34">
        <v>1</v>
      </c>
      <c r="AC24" s="39">
        <f t="shared" si="0"/>
        <v>1</v>
      </c>
      <c r="AD24" s="40">
        <f t="shared" si="1"/>
        <v>17</v>
      </c>
      <c r="AE24" s="41"/>
      <c r="AF24" s="42"/>
      <c r="AG24" s="43">
        <v>2</v>
      </c>
      <c r="AH24" s="44">
        <f t="shared" si="2"/>
        <v>2</v>
      </c>
      <c r="AI24" s="52"/>
      <c r="AJ24" s="46"/>
      <c r="AK24" s="47"/>
      <c r="AL24" s="47"/>
      <c r="AM24" s="47"/>
      <c r="AN24" s="47"/>
      <c r="AO24" s="47"/>
      <c r="AP24" s="48"/>
      <c r="AQ24" s="48">
        <f t="shared" si="3"/>
        <v>0</v>
      </c>
      <c r="AR24" s="49">
        <f t="shared" si="4"/>
        <v>0</v>
      </c>
      <c r="AS24" s="50"/>
      <c r="AT24" s="49">
        <f t="shared" si="5"/>
        <v>0</v>
      </c>
      <c r="AU24" s="51">
        <f t="shared" si="6"/>
        <v>0</v>
      </c>
    </row>
    <row r="25" spans="1:47" x14ac:dyDescent="0.25">
      <c r="A25" s="29">
        <v>18</v>
      </c>
      <c r="B25" s="30" t="s">
        <v>113</v>
      </c>
      <c r="C25" s="29" t="s">
        <v>114</v>
      </c>
      <c r="D25" s="31">
        <v>19</v>
      </c>
      <c r="E25" s="29" t="s">
        <v>87</v>
      </c>
      <c r="F25" s="32" t="s">
        <v>115</v>
      </c>
      <c r="G25" s="33">
        <v>25</v>
      </c>
      <c r="H25" s="34">
        <v>7</v>
      </c>
      <c r="I25" s="35"/>
      <c r="J25" s="36"/>
      <c r="K25" s="36"/>
      <c r="L25" s="36"/>
      <c r="M25" s="36"/>
      <c r="N25" s="36"/>
      <c r="O25" s="36"/>
      <c r="P25" s="36"/>
      <c r="Q25" s="36"/>
      <c r="R25" s="37"/>
      <c r="S25" s="38"/>
      <c r="T25" s="36"/>
      <c r="U25" s="36"/>
      <c r="V25" s="36"/>
      <c r="W25" s="36">
        <v>45</v>
      </c>
      <c r="X25" s="36"/>
      <c r="Y25" s="36">
        <v>40</v>
      </c>
      <c r="Z25" s="36">
        <v>15</v>
      </c>
      <c r="AA25" s="36">
        <v>15</v>
      </c>
      <c r="AB25" s="34">
        <v>45</v>
      </c>
      <c r="AC25" s="39">
        <f t="shared" si="0"/>
        <v>192</v>
      </c>
      <c r="AD25" s="40">
        <f t="shared" si="1"/>
        <v>3648</v>
      </c>
      <c r="AE25" s="41">
        <v>22</v>
      </c>
      <c r="AF25" s="42"/>
      <c r="AG25" s="43">
        <v>98</v>
      </c>
      <c r="AH25" s="44">
        <f t="shared" si="2"/>
        <v>120</v>
      </c>
      <c r="AI25" s="52"/>
      <c r="AJ25" s="46"/>
      <c r="AK25" s="47"/>
      <c r="AL25" s="47"/>
      <c r="AM25" s="47"/>
      <c r="AN25" s="47"/>
      <c r="AO25" s="47"/>
      <c r="AP25" s="48"/>
      <c r="AQ25" s="48">
        <f t="shared" si="3"/>
        <v>0</v>
      </c>
      <c r="AR25" s="49">
        <f t="shared" si="4"/>
        <v>0</v>
      </c>
      <c r="AS25" s="50"/>
      <c r="AT25" s="49">
        <f t="shared" si="5"/>
        <v>0</v>
      </c>
      <c r="AU25" s="51">
        <f t="shared" si="6"/>
        <v>0</v>
      </c>
    </row>
    <row r="26" spans="1:47" x14ac:dyDescent="0.25">
      <c r="A26" s="29">
        <v>19</v>
      </c>
      <c r="B26" s="30" t="s">
        <v>113</v>
      </c>
      <c r="C26" s="29" t="s">
        <v>114</v>
      </c>
      <c r="D26" s="31">
        <v>21</v>
      </c>
      <c r="E26" s="29" t="s">
        <v>87</v>
      </c>
      <c r="F26" s="32" t="s">
        <v>103</v>
      </c>
      <c r="G26" s="33"/>
      <c r="H26" s="34"/>
      <c r="I26" s="35">
        <v>5</v>
      </c>
      <c r="J26" s="36"/>
      <c r="K26" s="36">
        <v>3</v>
      </c>
      <c r="L26" s="36"/>
      <c r="M26" s="36"/>
      <c r="N26" s="36"/>
      <c r="O26" s="36"/>
      <c r="P26" s="36"/>
      <c r="Q26" s="36"/>
      <c r="R26" s="37"/>
      <c r="S26" s="38">
        <v>3</v>
      </c>
      <c r="T26" s="36"/>
      <c r="U26" s="36"/>
      <c r="V26" s="36"/>
      <c r="W26" s="36"/>
      <c r="X26" s="36"/>
      <c r="Y26" s="36"/>
      <c r="Z26" s="36"/>
      <c r="AA26" s="36"/>
      <c r="AB26" s="34"/>
      <c r="AC26" s="39">
        <f t="shared" si="0"/>
        <v>11</v>
      </c>
      <c r="AD26" s="40">
        <f t="shared" si="1"/>
        <v>231</v>
      </c>
      <c r="AE26" s="41"/>
      <c r="AF26" s="42"/>
      <c r="AG26" s="43"/>
      <c r="AH26" s="44">
        <f t="shared" si="2"/>
        <v>0</v>
      </c>
      <c r="AI26" s="56"/>
      <c r="AJ26" s="46"/>
      <c r="AK26" s="47"/>
      <c r="AL26" s="47"/>
      <c r="AM26" s="47"/>
      <c r="AN26" s="47"/>
      <c r="AO26" s="47"/>
      <c r="AP26" s="48"/>
      <c r="AQ26" s="48">
        <f t="shared" si="3"/>
        <v>0</v>
      </c>
      <c r="AR26" s="49">
        <f t="shared" si="4"/>
        <v>0</v>
      </c>
      <c r="AS26" s="50"/>
      <c r="AT26" s="49">
        <f t="shared" si="5"/>
        <v>0</v>
      </c>
      <c r="AU26" s="51">
        <f t="shared" si="6"/>
        <v>0</v>
      </c>
    </row>
    <row r="27" spans="1:47" ht="12.5" x14ac:dyDescent="0.25">
      <c r="A27" s="3"/>
      <c r="B27" s="3"/>
    </row>
    <row r="28" spans="1:47" ht="12.5" x14ac:dyDescent="0.25">
      <c r="A28" s="3"/>
      <c r="B28" s="57" t="s">
        <v>116</v>
      </c>
    </row>
    <row r="29" spans="1:47" ht="12.5" x14ac:dyDescent="0.25">
      <c r="A29" s="3"/>
      <c r="B29" s="57" t="s">
        <v>117</v>
      </c>
    </row>
    <row r="30" spans="1:47" ht="12.5" x14ac:dyDescent="0.25">
      <c r="A30" s="3"/>
      <c r="B30" s="3"/>
    </row>
    <row r="31" spans="1:47" ht="40.5" customHeight="1" x14ac:dyDescent="0.25">
      <c r="A31" s="58">
        <v>1</v>
      </c>
      <c r="B31" s="84" t="s">
        <v>118</v>
      </c>
      <c r="C31" s="84"/>
      <c r="D31" s="84"/>
      <c r="E31" s="84"/>
      <c r="F31" s="84"/>
      <c r="G31" s="84"/>
      <c r="H31" s="84"/>
      <c r="I31" s="84"/>
      <c r="J31" s="84"/>
      <c r="K31" s="84"/>
      <c r="L31" s="84"/>
      <c r="M31" s="59"/>
      <c r="N31" s="59"/>
      <c r="O31" s="59"/>
      <c r="P31" s="59"/>
      <c r="Q31" s="59"/>
      <c r="R31" s="59"/>
      <c r="S31" s="59"/>
      <c r="T31" s="59"/>
      <c r="U31" s="59"/>
      <c r="V31" s="59"/>
      <c r="W31" s="59"/>
      <c r="X31" s="59"/>
      <c r="Y31" s="59"/>
      <c r="Z31" s="59"/>
      <c r="AA31" s="59"/>
      <c r="AB31" s="59"/>
      <c r="AC31" s="59"/>
      <c r="AD31" s="59"/>
      <c r="AE31" s="59"/>
      <c r="AF31" s="59"/>
      <c r="AG31" s="59"/>
      <c r="AH31" s="59"/>
    </row>
    <row r="32" spans="1:47" ht="24" customHeight="1" x14ac:dyDescent="0.25">
      <c r="A32" s="58">
        <v>2</v>
      </c>
      <c r="B32" s="84" t="s">
        <v>119</v>
      </c>
      <c r="C32" s="84"/>
      <c r="D32" s="84"/>
      <c r="E32" s="84"/>
      <c r="F32" s="84"/>
      <c r="G32" s="84"/>
      <c r="H32" s="84"/>
      <c r="I32" s="84"/>
      <c r="J32" s="84"/>
      <c r="K32" s="84"/>
      <c r="L32" s="84"/>
      <c r="M32" s="59"/>
      <c r="N32" s="59"/>
      <c r="O32" s="59"/>
      <c r="P32" s="59"/>
      <c r="Q32" s="59"/>
      <c r="R32" s="59"/>
      <c r="S32" s="59"/>
      <c r="T32" s="59"/>
      <c r="U32" s="59"/>
      <c r="V32" s="59"/>
      <c r="W32" s="59"/>
      <c r="X32" s="59"/>
      <c r="Y32" s="59"/>
      <c r="Z32" s="59"/>
      <c r="AA32" s="59"/>
      <c r="AB32" s="59"/>
      <c r="AC32" s="59"/>
      <c r="AD32" s="59"/>
      <c r="AE32" s="59"/>
      <c r="AF32" s="59"/>
      <c r="AG32" s="59"/>
      <c r="AH32" s="59"/>
    </row>
    <row r="33" spans="1:34" ht="18" customHeight="1" x14ac:dyDescent="0.25">
      <c r="A33" s="58">
        <v>3</v>
      </c>
      <c r="B33" s="84" t="s">
        <v>120</v>
      </c>
      <c r="C33" s="84"/>
      <c r="D33" s="84"/>
      <c r="E33" s="84"/>
      <c r="F33" s="84"/>
      <c r="G33" s="84"/>
      <c r="H33" s="84"/>
      <c r="I33" s="84"/>
      <c r="J33" s="84"/>
      <c r="K33" s="84"/>
      <c r="L33" s="84"/>
      <c r="M33" s="59"/>
      <c r="N33" s="59"/>
      <c r="O33" s="59"/>
      <c r="P33" s="59"/>
      <c r="Q33" s="59"/>
      <c r="R33" s="59"/>
      <c r="S33" s="59"/>
      <c r="T33" s="59"/>
      <c r="U33" s="59"/>
      <c r="V33" s="59"/>
      <c r="W33" s="59"/>
      <c r="X33" s="59"/>
      <c r="Y33" s="59"/>
      <c r="Z33" s="59"/>
      <c r="AA33" s="59"/>
      <c r="AB33" s="59"/>
      <c r="AC33" s="59"/>
      <c r="AD33" s="59"/>
      <c r="AE33" s="59"/>
      <c r="AF33" s="59"/>
      <c r="AG33" s="59"/>
      <c r="AH33" s="59"/>
    </row>
    <row r="34" spans="1:34" ht="33" customHeight="1" x14ac:dyDescent="0.25">
      <c r="A34" s="58">
        <v>4</v>
      </c>
      <c r="B34" s="84" t="s">
        <v>121</v>
      </c>
      <c r="C34" s="84"/>
      <c r="D34" s="84"/>
      <c r="E34" s="84"/>
      <c r="F34" s="84"/>
      <c r="G34" s="84"/>
      <c r="H34" s="84"/>
      <c r="I34" s="84"/>
      <c r="J34" s="84"/>
      <c r="K34" s="84"/>
      <c r="L34" s="84"/>
      <c r="M34" s="59"/>
      <c r="N34" s="59"/>
      <c r="O34" s="59"/>
      <c r="P34" s="59"/>
      <c r="Q34" s="59"/>
      <c r="R34" s="59"/>
      <c r="S34" s="59"/>
      <c r="T34" s="59"/>
      <c r="U34" s="59"/>
      <c r="V34" s="59"/>
      <c r="W34" s="59"/>
      <c r="X34" s="59"/>
      <c r="Y34" s="59"/>
      <c r="Z34" s="59"/>
      <c r="AA34" s="59"/>
      <c r="AB34" s="59"/>
      <c r="AC34" s="59"/>
      <c r="AD34" s="59"/>
      <c r="AE34" s="59"/>
      <c r="AF34" s="59"/>
      <c r="AG34" s="59"/>
      <c r="AH34" s="59"/>
    </row>
    <row r="35" spans="1:34" ht="45.75" customHeight="1" x14ac:dyDescent="0.25">
      <c r="A35" s="58">
        <v>5</v>
      </c>
      <c r="B35" s="84" t="s">
        <v>122</v>
      </c>
      <c r="C35" s="84"/>
      <c r="D35" s="84"/>
      <c r="E35" s="84"/>
      <c r="F35" s="84"/>
      <c r="G35" s="84"/>
      <c r="H35" s="84"/>
      <c r="I35" s="84"/>
      <c r="J35" s="84"/>
      <c r="K35" s="84"/>
      <c r="L35" s="84"/>
      <c r="M35" s="59"/>
      <c r="N35" s="59"/>
      <c r="O35" s="59"/>
      <c r="P35" s="59"/>
      <c r="Q35" s="59"/>
      <c r="R35" s="59"/>
      <c r="S35" s="59"/>
      <c r="T35" s="59"/>
      <c r="U35" s="59"/>
      <c r="V35" s="59"/>
      <c r="W35" s="59"/>
      <c r="X35" s="59"/>
      <c r="Y35" s="59"/>
      <c r="Z35" s="59"/>
      <c r="AA35" s="59"/>
      <c r="AB35" s="59"/>
      <c r="AC35" s="59"/>
      <c r="AD35" s="59"/>
      <c r="AE35" s="59"/>
      <c r="AF35" s="59"/>
      <c r="AG35" s="59"/>
      <c r="AH35" s="59"/>
    </row>
    <row r="36" spans="1:34" ht="22.5" customHeight="1" x14ac:dyDescent="0.25">
      <c r="A36" s="58">
        <v>6</v>
      </c>
      <c r="B36" s="84" t="s">
        <v>123</v>
      </c>
      <c r="C36" s="84"/>
      <c r="D36" s="84"/>
      <c r="E36" s="84"/>
      <c r="F36" s="84"/>
      <c r="G36" s="84"/>
      <c r="H36" s="84"/>
      <c r="I36" s="84"/>
      <c r="J36" s="84"/>
      <c r="K36" s="84"/>
      <c r="L36" s="84"/>
      <c r="M36" s="59"/>
      <c r="N36" s="59"/>
      <c r="O36" s="59"/>
      <c r="P36" s="59"/>
      <c r="Q36" s="59"/>
      <c r="R36" s="59"/>
      <c r="S36" s="59"/>
      <c r="T36" s="59"/>
      <c r="U36" s="59"/>
      <c r="V36" s="59"/>
      <c r="W36" s="59"/>
      <c r="X36" s="59"/>
      <c r="Y36" s="59"/>
      <c r="Z36" s="59"/>
      <c r="AA36" s="59"/>
      <c r="AB36" s="59"/>
      <c r="AC36" s="59"/>
      <c r="AD36" s="59"/>
      <c r="AE36" s="59"/>
      <c r="AF36" s="59"/>
      <c r="AG36" s="59"/>
      <c r="AH36" s="59"/>
    </row>
    <row r="37" spans="1:34" ht="46.5" customHeight="1" x14ac:dyDescent="0.25">
      <c r="A37" s="58">
        <v>7</v>
      </c>
      <c r="B37" s="84" t="s">
        <v>124</v>
      </c>
      <c r="C37" s="84"/>
      <c r="D37" s="84"/>
      <c r="E37" s="84"/>
      <c r="F37" s="84"/>
      <c r="G37" s="84"/>
      <c r="H37" s="84"/>
      <c r="I37" s="84"/>
      <c r="J37" s="84"/>
      <c r="K37" s="84"/>
      <c r="L37" s="84"/>
      <c r="M37" s="59"/>
      <c r="N37" s="59"/>
      <c r="O37" s="59"/>
      <c r="P37" s="59"/>
      <c r="Q37" s="59"/>
      <c r="R37" s="59"/>
      <c r="S37" s="59"/>
      <c r="T37" s="59"/>
      <c r="U37" s="59"/>
      <c r="V37" s="59"/>
      <c r="W37" s="59"/>
      <c r="X37" s="59"/>
      <c r="Y37" s="59"/>
      <c r="Z37" s="59"/>
      <c r="AA37" s="59"/>
      <c r="AB37" s="59"/>
      <c r="AC37" s="59"/>
      <c r="AD37" s="59"/>
      <c r="AE37" s="59"/>
      <c r="AF37" s="59"/>
      <c r="AG37" s="59"/>
      <c r="AH37" s="59"/>
    </row>
    <row r="38" spans="1:34" ht="69.75" customHeight="1" x14ac:dyDescent="0.25">
      <c r="A38" s="58">
        <v>8</v>
      </c>
      <c r="B38" s="84" t="s">
        <v>125</v>
      </c>
      <c r="C38" s="84"/>
      <c r="D38" s="84"/>
      <c r="E38" s="84"/>
      <c r="F38" s="84"/>
      <c r="G38" s="84"/>
      <c r="H38" s="84"/>
      <c r="I38" s="84"/>
      <c r="J38" s="84"/>
      <c r="K38" s="84"/>
      <c r="L38" s="84"/>
      <c r="M38" s="59"/>
      <c r="N38" s="59"/>
      <c r="O38" s="59"/>
      <c r="P38" s="59"/>
      <c r="Q38" s="59"/>
      <c r="R38" s="59"/>
      <c r="S38" s="59"/>
      <c r="T38" s="59"/>
      <c r="U38" s="59"/>
      <c r="V38" s="59"/>
      <c r="W38" s="59"/>
      <c r="X38" s="59"/>
      <c r="Y38" s="59"/>
      <c r="Z38" s="59"/>
      <c r="AA38" s="59"/>
      <c r="AB38" s="59"/>
      <c r="AC38" s="59"/>
      <c r="AD38" s="59"/>
      <c r="AE38" s="59"/>
      <c r="AF38" s="59"/>
      <c r="AG38" s="59"/>
      <c r="AH38" s="59"/>
    </row>
    <row r="39" spans="1:34" ht="50.25" customHeight="1" x14ac:dyDescent="0.25">
      <c r="A39" s="58">
        <v>9</v>
      </c>
      <c r="B39" s="84" t="s">
        <v>126</v>
      </c>
      <c r="C39" s="84"/>
      <c r="D39" s="84"/>
      <c r="E39" s="84"/>
      <c r="F39" s="84"/>
      <c r="G39" s="84"/>
      <c r="H39" s="84"/>
      <c r="I39" s="84"/>
      <c r="J39" s="84"/>
      <c r="K39" s="84"/>
      <c r="L39" s="84"/>
      <c r="M39" s="59"/>
      <c r="N39" s="59"/>
      <c r="O39" s="59"/>
      <c r="P39" s="59"/>
      <c r="Q39" s="59"/>
      <c r="R39" s="59"/>
      <c r="S39" s="59"/>
      <c r="T39" s="59"/>
      <c r="U39" s="59"/>
      <c r="V39" s="59"/>
      <c r="W39" s="59"/>
      <c r="X39" s="59"/>
      <c r="Y39" s="59"/>
      <c r="Z39" s="59"/>
      <c r="AA39" s="59"/>
      <c r="AB39" s="59"/>
      <c r="AC39" s="59"/>
      <c r="AD39" s="59"/>
      <c r="AE39" s="59"/>
      <c r="AF39" s="59"/>
      <c r="AG39" s="59"/>
      <c r="AH39" s="59"/>
    </row>
    <row r="40" spans="1:34" ht="42" customHeight="1" x14ac:dyDescent="0.25">
      <c r="A40" s="58">
        <v>10</v>
      </c>
      <c r="B40" s="84" t="s">
        <v>127</v>
      </c>
      <c r="C40" s="84"/>
      <c r="D40" s="84"/>
      <c r="E40" s="84"/>
      <c r="F40" s="84"/>
      <c r="G40" s="84"/>
      <c r="H40" s="84"/>
      <c r="I40" s="84"/>
      <c r="J40" s="84"/>
      <c r="K40" s="84"/>
      <c r="L40" s="84"/>
      <c r="M40" s="59"/>
      <c r="N40" s="59"/>
      <c r="O40" s="59"/>
      <c r="P40" s="59"/>
      <c r="Q40" s="59"/>
      <c r="R40" s="59"/>
      <c r="S40" s="59"/>
      <c r="T40" s="59"/>
      <c r="U40" s="59"/>
      <c r="V40" s="59"/>
      <c r="W40" s="59"/>
      <c r="X40" s="59"/>
      <c r="Y40" s="59"/>
      <c r="Z40" s="59"/>
      <c r="AA40" s="59"/>
      <c r="AB40" s="59"/>
      <c r="AC40" s="59"/>
      <c r="AD40" s="59"/>
      <c r="AE40" s="59"/>
      <c r="AF40" s="59"/>
      <c r="AG40" s="59"/>
      <c r="AH40" s="59"/>
    </row>
    <row r="41" spans="1:34" ht="24.75" customHeight="1" x14ac:dyDescent="0.25">
      <c r="A41" s="3"/>
      <c r="B41" s="3"/>
    </row>
    <row r="42" spans="1:34" ht="12.75" customHeight="1" x14ac:dyDescent="0.25">
      <c r="A42" s="85" t="s">
        <v>128</v>
      </c>
      <c r="B42" s="85"/>
      <c r="C42" s="85"/>
      <c r="D42" s="85"/>
      <c r="E42" s="85"/>
      <c r="F42" s="85"/>
      <c r="G42" s="85"/>
      <c r="H42" s="85"/>
      <c r="I42" s="85"/>
      <c r="J42" s="85"/>
      <c r="K42" s="85"/>
      <c r="L42" s="85"/>
    </row>
    <row r="43" spans="1:34" ht="26" x14ac:dyDescent="0.25">
      <c r="A43" s="60" t="s">
        <v>129</v>
      </c>
      <c r="B43" s="86" t="s">
        <v>130</v>
      </c>
      <c r="C43" s="86"/>
      <c r="D43" s="87" t="s">
        <v>131</v>
      </c>
      <c r="E43" s="88"/>
      <c r="F43" s="88"/>
      <c r="G43" s="88"/>
      <c r="H43" s="88"/>
      <c r="I43" s="88"/>
      <c r="J43" s="88"/>
      <c r="K43" s="88"/>
      <c r="L43" s="89"/>
    </row>
    <row r="44" spans="1:34" ht="22.5" customHeight="1" x14ac:dyDescent="0.25">
      <c r="A44" s="77" t="s">
        <v>132</v>
      </c>
      <c r="B44" s="78"/>
      <c r="C44" s="78"/>
      <c r="D44" s="78"/>
      <c r="E44" s="78"/>
      <c r="F44" s="78"/>
      <c r="G44" s="78"/>
      <c r="H44" s="78"/>
      <c r="I44" s="78"/>
      <c r="J44" s="78"/>
      <c r="K44" s="78"/>
      <c r="L44" s="79"/>
    </row>
    <row r="45" spans="1:34" ht="15" customHeight="1" x14ac:dyDescent="0.25">
      <c r="A45" s="61">
        <v>1</v>
      </c>
      <c r="B45" s="80" t="s">
        <v>133</v>
      </c>
      <c r="C45" s="80"/>
      <c r="D45" s="81"/>
      <c r="E45" s="82"/>
      <c r="F45" s="82"/>
      <c r="G45" s="82"/>
      <c r="H45" s="82"/>
      <c r="I45" s="82"/>
      <c r="J45" s="82"/>
      <c r="K45" s="82"/>
      <c r="L45" s="83"/>
    </row>
    <row r="46" spans="1:34" ht="15" customHeight="1" x14ac:dyDescent="0.25">
      <c r="A46" s="61">
        <v>2</v>
      </c>
      <c r="B46" s="80" t="s">
        <v>32</v>
      </c>
      <c r="C46" s="80"/>
      <c r="D46" s="81"/>
      <c r="E46" s="82"/>
      <c r="F46" s="82"/>
      <c r="G46" s="82"/>
      <c r="H46" s="82"/>
      <c r="I46" s="82"/>
      <c r="J46" s="82"/>
      <c r="K46" s="82"/>
      <c r="L46" s="83"/>
    </row>
    <row r="47" spans="1:34" ht="22.5" customHeight="1" x14ac:dyDescent="0.25">
      <c r="A47" s="77" t="s">
        <v>134</v>
      </c>
      <c r="B47" s="78"/>
      <c r="C47" s="78"/>
      <c r="D47" s="78"/>
      <c r="E47" s="78"/>
      <c r="F47" s="78"/>
      <c r="G47" s="78"/>
      <c r="H47" s="78"/>
      <c r="I47" s="78"/>
      <c r="J47" s="78"/>
      <c r="K47" s="78"/>
      <c r="L47" s="79"/>
    </row>
    <row r="48" spans="1:34" ht="15" customHeight="1" x14ac:dyDescent="0.25">
      <c r="A48" s="62">
        <v>1</v>
      </c>
      <c r="B48" s="73" t="s">
        <v>135</v>
      </c>
      <c r="C48" s="73"/>
      <c r="D48" s="74"/>
      <c r="E48" s="75"/>
      <c r="F48" s="75"/>
      <c r="G48" s="75"/>
      <c r="H48" s="75"/>
      <c r="I48" s="75"/>
      <c r="J48" s="75"/>
      <c r="K48" s="75"/>
      <c r="L48" s="76"/>
    </row>
    <row r="49" spans="1:12" ht="15" customHeight="1" x14ac:dyDescent="0.25">
      <c r="A49" s="62">
        <v>2</v>
      </c>
      <c r="B49" s="73" t="s">
        <v>136</v>
      </c>
      <c r="C49" s="73"/>
      <c r="D49" s="74"/>
      <c r="E49" s="75"/>
      <c r="F49" s="75"/>
      <c r="G49" s="75"/>
      <c r="H49" s="75"/>
      <c r="I49" s="75"/>
      <c r="J49" s="75"/>
      <c r="K49" s="75"/>
      <c r="L49" s="76"/>
    </row>
    <row r="50" spans="1:12" ht="15" customHeight="1" x14ac:dyDescent="0.25">
      <c r="A50" s="62">
        <v>3</v>
      </c>
      <c r="B50" s="73" t="s">
        <v>137</v>
      </c>
      <c r="C50" s="73"/>
      <c r="D50" s="74"/>
      <c r="E50" s="75"/>
      <c r="F50" s="75"/>
      <c r="G50" s="75"/>
      <c r="H50" s="75"/>
      <c r="I50" s="75"/>
      <c r="J50" s="75"/>
      <c r="K50" s="75"/>
      <c r="L50" s="76"/>
    </row>
    <row r="51" spans="1:12" ht="15" customHeight="1" x14ac:dyDescent="0.25">
      <c r="A51" s="62">
        <v>4</v>
      </c>
      <c r="B51" s="73" t="s">
        <v>34</v>
      </c>
      <c r="C51" s="73"/>
      <c r="D51" s="74"/>
      <c r="E51" s="75"/>
      <c r="F51" s="75"/>
      <c r="G51" s="75"/>
      <c r="H51" s="75"/>
      <c r="I51" s="75"/>
      <c r="J51" s="75"/>
      <c r="K51" s="75"/>
      <c r="L51" s="76"/>
    </row>
    <row r="52" spans="1:12" ht="15" customHeight="1" x14ac:dyDescent="0.25">
      <c r="A52" s="62">
        <v>5</v>
      </c>
      <c r="B52" s="73" t="s">
        <v>35</v>
      </c>
      <c r="C52" s="73"/>
      <c r="D52" s="74"/>
      <c r="E52" s="75"/>
      <c r="F52" s="75"/>
      <c r="G52" s="75"/>
      <c r="H52" s="75"/>
      <c r="I52" s="75"/>
      <c r="J52" s="75"/>
      <c r="K52" s="75"/>
      <c r="L52" s="76"/>
    </row>
    <row r="53" spans="1:12" ht="15" customHeight="1" x14ac:dyDescent="0.25">
      <c r="A53" s="62">
        <v>6</v>
      </c>
      <c r="B53" s="73" t="s">
        <v>36</v>
      </c>
      <c r="C53" s="73"/>
      <c r="D53" s="74"/>
      <c r="E53" s="75"/>
      <c r="F53" s="75"/>
      <c r="G53" s="75"/>
      <c r="H53" s="75"/>
      <c r="I53" s="75"/>
      <c r="J53" s="75"/>
      <c r="K53" s="75"/>
      <c r="L53" s="76"/>
    </row>
    <row r="54" spans="1:12" ht="15" customHeight="1" x14ac:dyDescent="0.25">
      <c r="A54" s="62">
        <v>7</v>
      </c>
      <c r="B54" s="73" t="s">
        <v>138</v>
      </c>
      <c r="C54" s="73"/>
      <c r="D54" s="74"/>
      <c r="E54" s="75"/>
      <c r="F54" s="75"/>
      <c r="G54" s="75"/>
      <c r="H54" s="75"/>
      <c r="I54" s="75"/>
      <c r="J54" s="75"/>
      <c r="K54" s="75"/>
      <c r="L54" s="76"/>
    </row>
    <row r="55" spans="1:12" ht="15" customHeight="1" x14ac:dyDescent="0.25">
      <c r="A55" s="62">
        <v>8</v>
      </c>
      <c r="B55" s="73" t="s">
        <v>139</v>
      </c>
      <c r="C55" s="73"/>
      <c r="D55" s="74"/>
      <c r="E55" s="75"/>
      <c r="F55" s="75"/>
      <c r="G55" s="75"/>
      <c r="H55" s="75"/>
      <c r="I55" s="75"/>
      <c r="J55" s="75"/>
      <c r="K55" s="75"/>
      <c r="L55" s="76"/>
    </row>
    <row r="56" spans="1:12" ht="15" customHeight="1" x14ac:dyDescent="0.25">
      <c r="A56" s="62">
        <v>9</v>
      </c>
      <c r="B56" s="73" t="s">
        <v>38</v>
      </c>
      <c r="C56" s="73"/>
      <c r="D56" s="74"/>
      <c r="E56" s="75"/>
      <c r="F56" s="75"/>
      <c r="G56" s="75"/>
      <c r="H56" s="75"/>
      <c r="I56" s="75"/>
      <c r="J56" s="75"/>
      <c r="K56" s="75"/>
      <c r="L56" s="76"/>
    </row>
    <row r="57" spans="1:12" ht="15" customHeight="1" x14ac:dyDescent="0.25">
      <c r="A57" s="62">
        <v>10</v>
      </c>
      <c r="B57" s="73" t="s">
        <v>39</v>
      </c>
      <c r="C57" s="73"/>
      <c r="D57" s="74"/>
      <c r="E57" s="75"/>
      <c r="F57" s="75"/>
      <c r="G57" s="75"/>
      <c r="H57" s="75"/>
      <c r="I57" s="75"/>
      <c r="J57" s="75"/>
      <c r="K57" s="75"/>
      <c r="L57" s="76"/>
    </row>
    <row r="58" spans="1:12" ht="15" customHeight="1" x14ac:dyDescent="0.25">
      <c r="A58" s="62">
        <v>11</v>
      </c>
      <c r="B58" s="73" t="s">
        <v>40</v>
      </c>
      <c r="C58" s="73"/>
      <c r="D58" s="74"/>
      <c r="E58" s="75"/>
      <c r="F58" s="75"/>
      <c r="G58" s="75"/>
      <c r="H58" s="75"/>
      <c r="I58" s="75"/>
      <c r="J58" s="75"/>
      <c r="K58" s="75"/>
      <c r="L58" s="76"/>
    </row>
    <row r="59" spans="1:12" ht="15" customHeight="1" x14ac:dyDescent="0.25">
      <c r="A59" s="62">
        <v>12</v>
      </c>
      <c r="B59" s="73" t="s">
        <v>41</v>
      </c>
      <c r="C59" s="73"/>
      <c r="D59" s="74"/>
      <c r="E59" s="75"/>
      <c r="F59" s="75"/>
      <c r="G59" s="75"/>
      <c r="H59" s="75"/>
      <c r="I59" s="75"/>
      <c r="J59" s="75"/>
      <c r="K59" s="75"/>
      <c r="L59" s="76"/>
    </row>
    <row r="60" spans="1:12" ht="15" customHeight="1" x14ac:dyDescent="0.25">
      <c r="A60" s="62">
        <v>13</v>
      </c>
      <c r="B60" s="73" t="s">
        <v>42</v>
      </c>
      <c r="C60" s="73"/>
      <c r="D60" s="74"/>
      <c r="E60" s="75"/>
      <c r="F60" s="75"/>
      <c r="G60" s="75"/>
      <c r="H60" s="75"/>
      <c r="I60" s="75"/>
      <c r="J60" s="75"/>
      <c r="K60" s="75"/>
      <c r="L60" s="76"/>
    </row>
    <row r="61" spans="1:12" ht="22.5" customHeight="1" x14ac:dyDescent="0.25">
      <c r="A61" s="77" t="s">
        <v>140</v>
      </c>
      <c r="B61" s="78"/>
      <c r="C61" s="78"/>
      <c r="D61" s="78"/>
      <c r="E61" s="78"/>
      <c r="F61" s="78"/>
      <c r="G61" s="78"/>
      <c r="H61" s="78"/>
      <c r="I61" s="78"/>
      <c r="J61" s="78"/>
      <c r="K61" s="78"/>
      <c r="L61" s="79"/>
    </row>
    <row r="62" spans="1:12" ht="12.5" x14ac:dyDescent="0.25">
      <c r="A62" s="63">
        <v>1</v>
      </c>
      <c r="B62" s="68" t="s">
        <v>43</v>
      </c>
      <c r="C62" s="68"/>
      <c r="D62" s="69"/>
      <c r="E62" s="70"/>
      <c r="F62" s="70"/>
      <c r="G62" s="70"/>
      <c r="H62" s="70"/>
      <c r="I62" s="70"/>
      <c r="J62" s="70"/>
      <c r="K62" s="70"/>
      <c r="L62" s="71"/>
    </row>
    <row r="63" spans="1:12" ht="12.5" x14ac:dyDescent="0.25">
      <c r="A63" s="63">
        <v>2</v>
      </c>
      <c r="B63" s="68" t="s">
        <v>44</v>
      </c>
      <c r="C63" s="68"/>
      <c r="D63" s="69"/>
      <c r="E63" s="70"/>
      <c r="F63" s="70"/>
      <c r="G63" s="70"/>
      <c r="H63" s="70"/>
      <c r="I63" s="70"/>
      <c r="J63" s="70"/>
      <c r="K63" s="70"/>
      <c r="L63" s="71"/>
    </row>
    <row r="64" spans="1:12" ht="12.5" x14ac:dyDescent="0.25">
      <c r="A64" s="63">
        <v>3</v>
      </c>
      <c r="B64" s="68" t="s">
        <v>45</v>
      </c>
      <c r="C64" s="68"/>
      <c r="D64" s="69"/>
      <c r="E64" s="70"/>
      <c r="F64" s="70"/>
      <c r="G64" s="70"/>
      <c r="H64" s="70"/>
      <c r="I64" s="70"/>
      <c r="J64" s="70"/>
      <c r="K64" s="70"/>
      <c r="L64" s="71"/>
    </row>
    <row r="65" spans="1:12" ht="12.5" x14ac:dyDescent="0.25">
      <c r="A65" s="63">
        <v>4</v>
      </c>
      <c r="B65" s="68" t="s">
        <v>46</v>
      </c>
      <c r="C65" s="68"/>
      <c r="D65" s="69"/>
      <c r="E65" s="70"/>
      <c r="F65" s="70"/>
      <c r="G65" s="70"/>
      <c r="H65" s="70"/>
      <c r="I65" s="70"/>
      <c r="J65" s="70"/>
      <c r="K65" s="70"/>
      <c r="L65" s="71"/>
    </row>
    <row r="66" spans="1:12" ht="12.5" x14ac:dyDescent="0.25">
      <c r="A66" s="63">
        <v>5</v>
      </c>
      <c r="B66" s="68" t="s">
        <v>141</v>
      </c>
      <c r="C66" s="68"/>
      <c r="D66" s="69"/>
      <c r="E66" s="70"/>
      <c r="F66" s="70"/>
      <c r="G66" s="70"/>
      <c r="H66" s="70"/>
      <c r="I66" s="70"/>
      <c r="J66" s="70"/>
      <c r="K66" s="70"/>
      <c r="L66" s="71"/>
    </row>
    <row r="67" spans="1:12" ht="12.5" x14ac:dyDescent="0.25">
      <c r="A67" s="63">
        <v>6</v>
      </c>
      <c r="B67" s="68" t="s">
        <v>47</v>
      </c>
      <c r="C67" s="68"/>
      <c r="D67" s="69"/>
      <c r="E67" s="70"/>
      <c r="F67" s="70"/>
      <c r="G67" s="70"/>
      <c r="H67" s="70"/>
      <c r="I67" s="70"/>
      <c r="J67" s="70"/>
      <c r="K67" s="70"/>
      <c r="L67" s="71"/>
    </row>
    <row r="68" spans="1:12" ht="12.5" x14ac:dyDescent="0.25">
      <c r="A68" s="63">
        <v>7</v>
      </c>
      <c r="B68" s="68" t="s">
        <v>37</v>
      </c>
      <c r="C68" s="68"/>
      <c r="D68" s="69"/>
      <c r="E68" s="70"/>
      <c r="F68" s="70"/>
      <c r="G68" s="70"/>
      <c r="H68" s="70"/>
      <c r="I68" s="70"/>
      <c r="J68" s="70"/>
      <c r="K68" s="70"/>
      <c r="L68" s="71"/>
    </row>
    <row r="69" spans="1:12" ht="12.5" x14ac:dyDescent="0.25">
      <c r="A69" s="63">
        <v>8</v>
      </c>
      <c r="B69" s="68" t="s">
        <v>48</v>
      </c>
      <c r="C69" s="68"/>
      <c r="D69" s="69"/>
      <c r="E69" s="70"/>
      <c r="F69" s="70"/>
      <c r="G69" s="70"/>
      <c r="H69" s="70"/>
      <c r="I69" s="70"/>
      <c r="J69" s="70"/>
      <c r="K69" s="70"/>
      <c r="L69" s="71"/>
    </row>
    <row r="70" spans="1:12" ht="12.5" x14ac:dyDescent="0.25">
      <c r="A70" s="63">
        <v>9</v>
      </c>
      <c r="B70" s="68" t="s">
        <v>49</v>
      </c>
      <c r="C70" s="68"/>
      <c r="D70" s="69"/>
      <c r="E70" s="70"/>
      <c r="F70" s="70"/>
      <c r="G70" s="70"/>
      <c r="H70" s="70"/>
      <c r="I70" s="70"/>
      <c r="J70" s="70"/>
      <c r="K70" s="70"/>
      <c r="L70" s="71"/>
    </row>
    <row r="71" spans="1:12" ht="12.5" x14ac:dyDescent="0.25">
      <c r="A71" s="63">
        <v>10</v>
      </c>
      <c r="B71" s="68" t="s">
        <v>50</v>
      </c>
      <c r="C71" s="68"/>
      <c r="D71" s="69"/>
      <c r="E71" s="70"/>
      <c r="F71" s="70"/>
      <c r="G71" s="70"/>
      <c r="H71" s="70"/>
      <c r="I71" s="70"/>
      <c r="J71" s="70"/>
      <c r="K71" s="70"/>
      <c r="L71" s="71"/>
    </row>
    <row r="72" spans="1:12" ht="12.5" x14ac:dyDescent="0.25">
      <c r="A72" s="63">
        <v>11</v>
      </c>
      <c r="B72" s="68" t="s">
        <v>142</v>
      </c>
      <c r="C72" s="68"/>
      <c r="D72" s="69"/>
      <c r="E72" s="70"/>
      <c r="F72" s="70"/>
      <c r="G72" s="70"/>
      <c r="H72" s="70"/>
      <c r="I72" s="70"/>
      <c r="J72" s="70"/>
      <c r="K72" s="70"/>
      <c r="L72" s="71"/>
    </row>
    <row r="73" spans="1:12" ht="12.5" x14ac:dyDescent="0.25">
      <c r="A73" s="57"/>
      <c r="B73" s="3"/>
    </row>
    <row r="74" spans="1:12" ht="12.5" x14ac:dyDescent="0.25">
      <c r="A74" s="57"/>
      <c r="B74" s="64"/>
    </row>
    <row r="75" spans="1:12" ht="12.5" x14ac:dyDescent="0.25">
      <c r="A75" s="57"/>
      <c r="B75" s="64"/>
    </row>
    <row r="76" spans="1:12" ht="27" customHeight="1" x14ac:dyDescent="0.25">
      <c r="B76" s="3"/>
    </row>
    <row r="77" spans="1:12" ht="12.75" customHeight="1" x14ac:dyDescent="0.25">
      <c r="A77" s="66"/>
      <c r="B77" s="3"/>
    </row>
    <row r="78" spans="1:12" ht="12.75" customHeight="1" x14ac:dyDescent="0.25">
      <c r="A78" s="66"/>
      <c r="B78" s="3"/>
    </row>
    <row r="79" spans="1:12" ht="12.75" customHeight="1" x14ac:dyDescent="0.25">
      <c r="A79" s="66"/>
      <c r="B79" s="3"/>
    </row>
    <row r="80" spans="1:12" ht="22.5" customHeight="1" x14ac:dyDescent="0.25">
      <c r="A80" s="66"/>
      <c r="B80" s="3"/>
    </row>
    <row r="81" spans="1:2" ht="35.25" customHeight="1" x14ac:dyDescent="0.25">
      <c r="A81" s="66"/>
      <c r="B81" s="3"/>
    </row>
    <row r="82" spans="1:2" ht="26.65" customHeight="1" x14ac:dyDescent="0.25">
      <c r="B82" s="3"/>
    </row>
    <row r="83" spans="1:2" ht="27" customHeight="1" x14ac:dyDescent="0.25">
      <c r="B83" s="3"/>
    </row>
    <row r="84" spans="1:2" ht="12.5" x14ac:dyDescent="0.25">
      <c r="B84" s="3"/>
    </row>
    <row r="85" spans="1:2" ht="12.5" x14ac:dyDescent="0.25">
      <c r="B85" s="3"/>
    </row>
  </sheetData>
  <mergeCells count="104">
    <mergeCell ref="A2:AT2"/>
    <mergeCell ref="A3:AH3"/>
    <mergeCell ref="AJ3:AU3"/>
    <mergeCell ref="A4:A6"/>
    <mergeCell ref="B4:B6"/>
    <mergeCell ref="C4:C6"/>
    <mergeCell ref="D4:E4"/>
    <mergeCell ref="G4:AC4"/>
    <mergeCell ref="AD4:AD6"/>
    <mergeCell ref="AE4:AH4"/>
    <mergeCell ref="AJ4:AQ4"/>
    <mergeCell ref="AR4:AR6"/>
    <mergeCell ref="AS4:AT4"/>
    <mergeCell ref="AU4:AU6"/>
    <mergeCell ref="D5:D6"/>
    <mergeCell ref="E5:E6"/>
    <mergeCell ref="F5:F6"/>
    <mergeCell ref="G5:H5"/>
    <mergeCell ref="I5:R5"/>
    <mergeCell ref="S5:AB5"/>
    <mergeCell ref="B34:L34"/>
    <mergeCell ref="B35:L35"/>
    <mergeCell ref="B36:L36"/>
    <mergeCell ref="B37:L37"/>
    <mergeCell ref="B38:L38"/>
    <mergeCell ref="B39:L39"/>
    <mergeCell ref="AQ5:AQ6"/>
    <mergeCell ref="AS5:AS6"/>
    <mergeCell ref="AT5:AT6"/>
    <mergeCell ref="B31:L31"/>
    <mergeCell ref="B32:L32"/>
    <mergeCell ref="B33:L33"/>
    <mergeCell ref="AK5:AK6"/>
    <mergeCell ref="AL5:AL6"/>
    <mergeCell ref="AM5:AM6"/>
    <mergeCell ref="AN5:AN6"/>
    <mergeCell ref="AO5:AO6"/>
    <mergeCell ref="AP5:AP6"/>
    <mergeCell ref="AC5:AC6"/>
    <mergeCell ref="AE5:AE6"/>
    <mergeCell ref="AF5:AF6"/>
    <mergeCell ref="AG5:AG6"/>
    <mergeCell ref="AH5:AH6"/>
    <mergeCell ref="AJ5:AJ6"/>
    <mergeCell ref="B46:C46"/>
    <mergeCell ref="D46:L46"/>
    <mergeCell ref="A47:L47"/>
    <mergeCell ref="B48:C48"/>
    <mergeCell ref="D48:L48"/>
    <mergeCell ref="B49:C49"/>
    <mergeCell ref="D49:L49"/>
    <mergeCell ref="B40:L40"/>
    <mergeCell ref="A42:L42"/>
    <mergeCell ref="B43:C43"/>
    <mergeCell ref="D43:L43"/>
    <mergeCell ref="A44:L44"/>
    <mergeCell ref="B45:C45"/>
    <mergeCell ref="D45:L45"/>
    <mergeCell ref="B53:C53"/>
    <mergeCell ref="D53:L53"/>
    <mergeCell ref="B54:C54"/>
    <mergeCell ref="D54:L54"/>
    <mergeCell ref="B55:C55"/>
    <mergeCell ref="D55:L55"/>
    <mergeCell ref="B50:C50"/>
    <mergeCell ref="D50:L50"/>
    <mergeCell ref="B51:C51"/>
    <mergeCell ref="D51:L51"/>
    <mergeCell ref="B52:C52"/>
    <mergeCell ref="D52:L52"/>
    <mergeCell ref="D60:L60"/>
    <mergeCell ref="A61:L61"/>
    <mergeCell ref="B62:C62"/>
    <mergeCell ref="D62:L62"/>
    <mergeCell ref="B56:C56"/>
    <mergeCell ref="D56:L56"/>
    <mergeCell ref="B57:C57"/>
    <mergeCell ref="D57:L57"/>
    <mergeCell ref="B58:C58"/>
    <mergeCell ref="D58:L58"/>
    <mergeCell ref="B72:C72"/>
    <mergeCell ref="D72:L72"/>
    <mergeCell ref="A1:C1"/>
    <mergeCell ref="B69:C69"/>
    <mergeCell ref="D69:L69"/>
    <mergeCell ref="B70:C70"/>
    <mergeCell ref="D70:L70"/>
    <mergeCell ref="B71:C71"/>
    <mergeCell ref="D71:L71"/>
    <mergeCell ref="B66:C66"/>
    <mergeCell ref="D66:L66"/>
    <mergeCell ref="B67:C67"/>
    <mergeCell ref="D67:L67"/>
    <mergeCell ref="B68:C68"/>
    <mergeCell ref="D68:L68"/>
    <mergeCell ref="B63:C63"/>
    <mergeCell ref="D63:L63"/>
    <mergeCell ref="B64:C64"/>
    <mergeCell ref="D64:L64"/>
    <mergeCell ref="B65:C65"/>
    <mergeCell ref="D65:L65"/>
    <mergeCell ref="B59:C59"/>
    <mergeCell ref="D59:L59"/>
    <mergeCell ref="B60:C6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Kārkle</dc:creator>
  <cp:lastModifiedBy>Dace Kārkle</cp:lastModifiedBy>
  <dcterms:created xsi:type="dcterms:W3CDTF">2026-04-15T06:02:30Z</dcterms:created>
  <dcterms:modified xsi:type="dcterms:W3CDTF">2026-04-20T10:45:45Z</dcterms:modified>
</cp:coreProperties>
</file>