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eree\Desktop\Krāsošanas produkcija\"/>
    </mc:Choice>
  </mc:AlternateContent>
  <xr:revisionPtr revIDLastSave="0" documentId="13_ncr:1_{79FD3B38-AD22-4016-9A8B-F0D18BC3C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I69" i="1"/>
  <c r="I68" i="1"/>
  <c r="I65" i="1"/>
  <c r="I66" i="1"/>
  <c r="I64" i="1"/>
  <c r="I56" i="1"/>
  <c r="I57" i="1"/>
  <c r="I58" i="1"/>
  <c r="I59" i="1"/>
  <c r="I60" i="1"/>
  <c r="I61" i="1"/>
  <c r="I55" i="1"/>
  <c r="I8" i="1"/>
  <c r="I9" i="1"/>
  <c r="I10" i="1"/>
  <c r="I11" i="1"/>
  <c r="I12" i="1"/>
  <c r="I13" i="1"/>
  <c r="I14" i="1"/>
  <c r="I15" i="1"/>
  <c r="I16" i="1"/>
  <c r="I17" i="1"/>
  <c r="I18" i="1"/>
  <c r="I7" i="1"/>
</calcChain>
</file>

<file path=xl/sharedStrings.xml><?xml version="1.0" encoding="utf-8"?>
<sst xmlns="http://schemas.openxmlformats.org/spreadsheetml/2006/main" count="184" uniqueCount="128">
  <si>
    <t>TEHNISKAIS UN FINANŠU PIEDĀVĀJUMS</t>
  </si>
  <si>
    <t xml:space="preserve">Daļas Nr. </t>
  </si>
  <si>
    <t>SAP kods</t>
  </si>
  <si>
    <t>Preces nosaukums</t>
  </si>
  <si>
    <t>Mērvienība</t>
  </si>
  <si>
    <t>Daudzums</t>
  </si>
  <si>
    <t>Cena par vienību EUR bez PVN</t>
  </si>
  <si>
    <t>Kopā EUR bez PVN</t>
  </si>
  <si>
    <r>
      <rPr>
        <b/>
        <sz val="9"/>
        <color rgb="FF000000"/>
        <rFont val="Arial"/>
        <family val="2"/>
        <charset val="186"/>
      </rPr>
      <t xml:space="preserve">Ražotāja nosaukums,                         </t>
    </r>
    <r>
      <rPr>
        <b/>
        <u/>
        <sz val="9"/>
        <color rgb="FF000000"/>
        <rFont val="Arial"/>
        <family val="2"/>
        <charset val="186"/>
      </rPr>
      <t>un dokumenti, kas tiks iesniegti piegādājot prec</t>
    </r>
    <r>
      <rPr>
        <b/>
        <sz val="9"/>
        <color rgb="FF000000"/>
        <rFont val="Arial"/>
        <family val="2"/>
        <charset val="186"/>
      </rPr>
      <t xml:space="preserve">i                    </t>
    </r>
    <r>
      <rPr>
        <b/>
        <sz val="8"/>
        <color rgb="FF000000"/>
        <rFont val="Arial"/>
        <family val="2"/>
        <charset val="186"/>
      </rPr>
      <t xml:space="preserve">    </t>
    </r>
    <r>
      <rPr>
        <sz val="8"/>
        <color rgb="FF000000"/>
        <rFont val="Arial"/>
        <family val="2"/>
        <charset val="186"/>
      </rPr>
      <t>(jānorāda visi iesniedzamie dokumenti, kā piemēram: drošības lapas un/vai preces pase, lietošanas instrukcija utm.)</t>
    </r>
  </si>
  <si>
    <t>RSSV</t>
  </si>
  <si>
    <t>RSSLR</t>
  </si>
  <si>
    <t>RSSLD</t>
  </si>
  <si>
    <t>KOPĀ</t>
  </si>
  <si>
    <t>Universālā alkīda emalja metāla, koka, un minerālo virsmu krāsošanai *</t>
  </si>
  <si>
    <t>l</t>
  </si>
  <si>
    <t>KOPĀ SUMMA EUR bez PVN</t>
  </si>
  <si>
    <r>
      <t xml:space="preserve">SELEMIX krāsošanas izstrādājumi, </t>
    </r>
    <r>
      <rPr>
        <b/>
        <i/>
        <u/>
        <sz val="10"/>
        <color rgb="FFFF0000"/>
        <rFont val="Arial"/>
        <family val="2"/>
        <charset val="186"/>
      </rPr>
      <t>ekvivalenti nav pieļaujami.*</t>
    </r>
    <r>
      <rPr>
        <b/>
        <i/>
        <sz val="10"/>
        <color rgb="FFFF0000"/>
        <rFont val="Arial"/>
        <family val="2"/>
        <charset val="186"/>
      </rPr>
      <t xml:space="preserve"> </t>
    </r>
  </si>
  <si>
    <t>Krāsa 7-536 pelēka RAL 7004 SELEMIX</t>
  </si>
  <si>
    <t>kg</t>
  </si>
  <si>
    <t>Krāsa 7-536 tumšpelēka RAL 7024 SELEMIX</t>
  </si>
  <si>
    <r>
      <t>Temadur krāsošanas izstrādājumi vai ekvivalenti*</t>
    </r>
    <r>
      <rPr>
        <b/>
        <i/>
        <sz val="10"/>
        <color rgb="FFFF0000"/>
        <rFont val="Arial"/>
        <family val="2"/>
        <charset val="186"/>
      </rPr>
      <t xml:space="preserve"> </t>
    </r>
    <r>
      <rPr>
        <b/>
        <sz val="10"/>
        <color rgb="FFFF0000"/>
        <rFont val="Arial"/>
        <family val="2"/>
        <charset val="186"/>
      </rPr>
      <t xml:space="preserve"> (visām šīs daļas precēm jābūt no viena ražotāja)</t>
    </r>
  </si>
  <si>
    <t>gab.</t>
  </si>
  <si>
    <t>Laka AS528</t>
  </si>
  <si>
    <t>Grunts GF-021</t>
  </si>
  <si>
    <t>Krāsa grunts Temacoat GPL-S Primer</t>
  </si>
  <si>
    <t>Krāsa aerosols, balta, 400 ml</t>
  </si>
  <si>
    <t>Krāsa aerosols, melna, 400 ml</t>
  </si>
  <si>
    <t>Krāsa emaljas AS554</t>
  </si>
  <si>
    <t>KOPĀ PIEDĀVĀJUMA SUMMA EUR bez PVN</t>
  </si>
  <si>
    <t>* Piedāvājums jāiesniedz par visu iepirkuma priekšmeta daļas apjomu (pozīcijām), nepilnīgi aizpildītas iepirkuma priekšmeta daļas netiks vērtētas</t>
  </si>
  <si>
    <t xml:space="preserve">Piegādes vietas: </t>
  </si>
  <si>
    <t>Rīgas lokomotīvju remonta centrs - Krustpils iela 24, Rīga - RSSLR</t>
  </si>
  <si>
    <t>Daugavpils lokomotīvju remonta centrs - 2.Preču iela 30, Daugavpils - RSSLD</t>
  </si>
  <si>
    <t>Gruntis un krāsas vai ekvivalents*</t>
  </si>
  <si>
    <t>Grunts Juton (Vinyguard SG 88)</t>
  </si>
  <si>
    <t>Krāsas vai ekvivalents*</t>
  </si>
  <si>
    <t>7.</t>
  </si>
  <si>
    <t>Šķīdinātāji vai ekvivalents*</t>
  </si>
  <si>
    <t>Fluoriscējošās laka, grunts un krāsa vai ekvivalents*</t>
  </si>
  <si>
    <t>RSSM</t>
  </si>
  <si>
    <t>Emalja Melna PENTAPRIM</t>
  </si>
  <si>
    <t>Emalja Pelēka PENTAPRIM</t>
  </si>
  <si>
    <t>Emalja Zaļa PENTAPRIM</t>
  </si>
  <si>
    <t>Emalja Balta PENTAPRIM</t>
  </si>
  <si>
    <t>Emalja Sarkana PENTAPRIM</t>
  </si>
  <si>
    <t>Emalja Dzeltena PENTAPRIM</t>
  </si>
  <si>
    <t>Emalja Ķiršu PENTAPRIM</t>
  </si>
  <si>
    <t>Emalja Brūna PENTAPRIM</t>
  </si>
  <si>
    <t>Emalja Zila PENTAPRIM</t>
  </si>
  <si>
    <t>Fasādes krāsa Fasolite L-110</t>
  </si>
  <si>
    <t>Ūdens emulsijas krāsa BINDO 7 (Sadolin)</t>
  </si>
  <si>
    <t>1.9.</t>
  </si>
  <si>
    <t>Laka FL-98 melna</t>
  </si>
  <si>
    <t>6.5.</t>
  </si>
  <si>
    <t>6.3.</t>
  </si>
  <si>
    <t>Krāsa aerosols, sarkana, 400 ml</t>
  </si>
  <si>
    <t>Šķīdinātājs 1-480 Nr.280 krāsai 7-536 SELEMIX</t>
  </si>
  <si>
    <t>Krāsa Alkīda RAL 7024</t>
  </si>
  <si>
    <t>2.5.</t>
  </si>
  <si>
    <t xml:space="preserve">Krāsa 7-510 RAL oranža 2000 SELEMIX </t>
  </si>
  <si>
    <t>2.4.</t>
  </si>
  <si>
    <t>2.3.</t>
  </si>
  <si>
    <t>2.2.</t>
  </si>
  <si>
    <t>2.1.</t>
  </si>
  <si>
    <t>Krāsa 7-536 RAL zila 5002 SELEMIX</t>
  </si>
  <si>
    <t>Krāsa Temadur 50 TCL RAL 7030 (2.7 L)</t>
  </si>
  <si>
    <t>Krāsa Temadur 20 TCL RAL 5007 (2.7 L)</t>
  </si>
  <si>
    <t>Cietinātājs Temadur 7590 1,5 L</t>
  </si>
  <si>
    <t>Atšķaidītājs Temadur 1048</t>
  </si>
  <si>
    <t>Krāsa emaljas Temalac M 90 TC RAL 5015</t>
  </si>
  <si>
    <t>Krāsa emaljas Temalac FD 80 THL RAL 9006</t>
  </si>
  <si>
    <t>Emalja Oranža PENTAPRIM</t>
  </si>
  <si>
    <t>1.12.</t>
  </si>
  <si>
    <t>Emalja Bēša PENTAPRIM</t>
  </si>
  <si>
    <t>6.4.</t>
  </si>
  <si>
    <t>Krāsa aerosols, oranža, 400 ml</t>
  </si>
  <si>
    <t>Krāsa aerosols, dzeltena, 400 ml</t>
  </si>
  <si>
    <t>Krāsa Temadur 90 TCL ral 6037, 10 L</t>
  </si>
  <si>
    <t xml:space="preserve">Krāsa Temadur 90 TCL ral 3005 </t>
  </si>
  <si>
    <t>Krāsa Temadur 90 TCL ral 7015, 10 L</t>
  </si>
  <si>
    <t>Krāsa Temadur 90 TCL 3L s0580-y-20r</t>
  </si>
  <si>
    <t>Cietinātājs 5605 4 L</t>
  </si>
  <si>
    <t>Atšķaidītājs 1031 L</t>
  </si>
  <si>
    <t>Grunts Novakor Pentaprim Alkid</t>
  </si>
  <si>
    <t>Krāsa Temalac FD 50 TCL RAL 7024 20L</t>
  </si>
  <si>
    <t>6.6.</t>
  </si>
  <si>
    <t>Krāsa aerosols, sudraba, 400 ml (karstumizturīga, trokšņu slāpētājam)</t>
  </si>
  <si>
    <t>1.1.</t>
  </si>
  <si>
    <t>1.2.</t>
  </si>
  <si>
    <t>1.3.</t>
  </si>
  <si>
    <t>1.4.</t>
  </si>
  <si>
    <t>1.5.</t>
  </si>
  <si>
    <t>1.6.</t>
  </si>
  <si>
    <t>1.7.</t>
  </si>
  <si>
    <t>1.8.</t>
  </si>
  <si>
    <t>1.10.</t>
  </si>
  <si>
    <t>1.11.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</si>
  <si>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</si>
  <si>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</si>
  <si>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</si>
  <si>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</si>
  <si>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</si>
  <si>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</si>
  <si>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</si>
  <si>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</si>
  <si>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</si>
  <si>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</si>
  <si>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</si>
  <si>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</si>
  <si>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</si>
  <si>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</si>
  <si>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</si>
  <si>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5.2.</t>
  </si>
  <si>
    <t>5.1.</t>
  </si>
  <si>
    <t>6.1.</t>
  </si>
  <si>
    <t>6.2.</t>
  </si>
  <si>
    <t>6.7.</t>
  </si>
  <si>
    <t>Daugavpils vagonu remonta centrs, Varšavas iela 49, Daugavpils - RSSV</t>
  </si>
  <si>
    <t>Sliežu ceļu mašīnu remonta centrs - Kārklu iela 4, Daugavpils - RSSM</t>
  </si>
  <si>
    <t>Šķīdinātājs R-646 20 vai 25 litru iepakojums</t>
  </si>
  <si>
    <t>Vaitspirts, 20 vai 25 litru iepakojums</t>
  </si>
  <si>
    <t>Vaitsols, 1 litru iepakojums</t>
  </si>
  <si>
    <t>Krāsa emaljas sudraba Alukid (Termoizturīga)</t>
  </si>
  <si>
    <t>Krāsa emaljas Epimalj 9155 sarkanbrūna (Elektroizolācijas emalja)</t>
  </si>
  <si>
    <t>3.11.</t>
  </si>
  <si>
    <t>3.12.</t>
  </si>
  <si>
    <t>3.13.</t>
  </si>
  <si>
    <t>3.14.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</si>
</sst>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Arial"/>
      <family val="2"/>
      <charset val="186"/>
    </font>
    <font>
      <i/>
      <sz val="10"/>
      <color rgb="FF000000"/>
      <name val="Arial"/>
      <family val="2"/>
      <charset val="186"/>
    </font>
    <font>
      <b/>
      <i/>
      <sz val="13"/>
      <color rgb="FF000000"/>
      <name val="Arial"/>
      <family val="2"/>
      <charset val="186"/>
    </font>
    <font>
      <b/>
      <i/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u/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i/>
      <sz val="9"/>
      <color rgb="FF000000"/>
      <name val="Arial"/>
      <family val="2"/>
      <charset val="186"/>
    </font>
    <font>
      <i/>
      <sz val="11"/>
      <color rgb="FF000000"/>
      <name val="Arial"/>
      <family val="2"/>
      <charset val="186"/>
    </font>
    <font>
      <b/>
      <i/>
      <u/>
      <sz val="10"/>
      <color rgb="FFFF0000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i/>
      <sz val="11"/>
      <color rgb="FF000000"/>
      <name val="Arial"/>
      <family val="2"/>
      <charset val="186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color rgb="FF000000"/>
      <name val="Arial"/>
      <family val="2"/>
    </font>
    <font>
      <sz val="9"/>
      <name val="Arial"/>
      <family val="2"/>
    </font>
    <font>
      <i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2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9" fillId="2" borderId="3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8" fillId="3" borderId="8" xfId="0" applyFont="1" applyFill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8" xfId="0" applyBorder="1"/>
    <xf numFmtId="0" fontId="9" fillId="2" borderId="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/>
    </xf>
    <xf numFmtId="0" fontId="0" fillId="0" borderId="0" xfId="0" applyFont="1"/>
    <xf numFmtId="0" fontId="20" fillId="0" borderId="6" xfId="0" applyFont="1" applyFill="1" applyBorder="1" applyAlignment="1">
      <alignment horizontal="left" vertical="center"/>
    </xf>
    <xf numFmtId="0" fontId="0" fillId="0" borderId="16" xfId="0" applyBorder="1"/>
    <xf numFmtId="0" fontId="0" fillId="0" borderId="5" xfId="0" applyBorder="1"/>
    <xf numFmtId="0" fontId="15" fillId="0" borderId="1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0" fillId="4" borderId="0" xfId="0" applyFill="1"/>
    <xf numFmtId="0" fontId="21" fillId="4" borderId="1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9" fillId="6" borderId="8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0" fillId="6" borderId="6" xfId="0" applyFill="1" applyBorder="1"/>
    <xf numFmtId="0" fontId="0" fillId="6" borderId="7" xfId="0" applyFill="1" applyBorder="1"/>
    <xf numFmtId="0" fontId="0" fillId="6" borderId="2" xfId="0" applyFill="1" applyBorder="1"/>
    <xf numFmtId="0" fontId="18" fillId="4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19" fillId="6" borderId="8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/>
    </xf>
    <xf numFmtId="0" fontId="18" fillId="4" borderId="2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0" fillId="0" borderId="0" xfId="0" applyFont="1"/>
    <xf numFmtId="0" fontId="23" fillId="0" borderId="12" xfId="0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right"/>
    </xf>
    <xf numFmtId="0" fontId="0" fillId="0" borderId="1" xfId="0" applyFill="1" applyBorder="1"/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left" vertical="center"/>
    </xf>
    <xf numFmtId="0" fontId="19" fillId="6" borderId="9" xfId="0" applyFont="1" applyFill="1" applyBorder="1" applyAlignment="1">
      <alignment horizontal="left" vertical="center"/>
    </xf>
    <xf numFmtId="0" fontId="19" fillId="6" borderId="10" xfId="0" applyFont="1" applyFill="1" applyBorder="1" applyAlignment="1">
      <alignment horizontal="left" vertical="center"/>
    </xf>
    <xf numFmtId="0" fontId="0" fillId="0" borderId="15" xfId="0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5" fillId="0" borderId="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</cellXfs>
  <cellStyles count="1">
    <cellStyle name="Parasts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topLeftCell="A4" workbookViewId="0">
      <selection activeCell="A49" sqref="A49:I49"/>
    </sheetView>
  </sheetViews>
  <sheetFormatPr defaultRowHeight="14.25" x14ac:dyDescent="0.2"/>
  <cols>
    <col min="1" max="1" width="6.875" customWidth="1"/>
    <col min="2" max="2" width="12.875" customWidth="1"/>
    <col min="3" max="3" width="35.125" customWidth="1"/>
    <col min="4" max="4" width="6.625" customWidth="1"/>
    <col min="5" max="5" width="6" customWidth="1"/>
    <col min="6" max="6" width="6.625" customWidth="1"/>
    <col min="7" max="9" width="7.25" customWidth="1"/>
    <col min="10" max="10" width="10" customWidth="1"/>
    <col min="11" max="11" width="9.125" customWidth="1"/>
    <col min="12" max="12" width="26.125" customWidth="1"/>
    <col min="13" max="13" width="9" customWidth="1"/>
  </cols>
  <sheetData>
    <row r="1" spans="1:12" x14ac:dyDescent="0.2">
      <c r="L1" s="77"/>
    </row>
    <row r="3" spans="1:12" ht="15.75" customHeight="1" x14ac:dyDescent="0.2">
      <c r="C3" s="111" t="s">
        <v>0</v>
      </c>
      <c r="D3" s="111"/>
      <c r="E3" s="111"/>
      <c r="F3" s="111"/>
      <c r="G3" s="111"/>
      <c r="H3" s="111"/>
      <c r="I3" s="111"/>
      <c r="J3" s="111"/>
      <c r="K3" s="111"/>
    </row>
    <row r="4" spans="1:12" ht="16.5" customHeight="1" x14ac:dyDescent="0.2">
      <c r="A4" s="112" t="s">
        <v>1</v>
      </c>
      <c r="B4" s="112" t="s">
        <v>2</v>
      </c>
      <c r="C4" s="112" t="s">
        <v>3</v>
      </c>
      <c r="D4" s="113" t="s">
        <v>4</v>
      </c>
      <c r="E4" s="114" t="s">
        <v>5</v>
      </c>
      <c r="F4" s="114"/>
      <c r="G4" s="114"/>
      <c r="H4" s="114"/>
      <c r="I4" s="114"/>
      <c r="J4" s="112" t="s">
        <v>6</v>
      </c>
      <c r="K4" s="112" t="s">
        <v>7</v>
      </c>
      <c r="L4" s="115" t="s">
        <v>8</v>
      </c>
    </row>
    <row r="5" spans="1:12" ht="58.5" customHeight="1" x14ac:dyDescent="0.2">
      <c r="A5" s="112"/>
      <c r="B5" s="112"/>
      <c r="C5" s="112"/>
      <c r="D5" s="113"/>
      <c r="E5" s="1" t="s">
        <v>9</v>
      </c>
      <c r="F5" s="1" t="s">
        <v>10</v>
      </c>
      <c r="G5" s="2" t="s">
        <v>11</v>
      </c>
      <c r="H5" s="23" t="s">
        <v>39</v>
      </c>
      <c r="I5" s="3" t="s">
        <v>12</v>
      </c>
      <c r="J5" s="112"/>
      <c r="K5" s="112"/>
      <c r="L5" s="115"/>
    </row>
    <row r="6" spans="1:12" s="44" customFormat="1" ht="15" customHeight="1" x14ac:dyDescent="0.2">
      <c r="A6" s="50">
        <v>1</v>
      </c>
      <c r="B6" s="116" t="s">
        <v>13</v>
      </c>
      <c r="C6" s="116"/>
      <c r="D6" s="116"/>
      <c r="E6" s="116"/>
      <c r="F6" s="116"/>
      <c r="G6" s="116"/>
      <c r="H6" s="116"/>
      <c r="I6" s="116"/>
      <c r="J6" s="116"/>
      <c r="K6" s="116"/>
      <c r="L6" s="51"/>
    </row>
    <row r="7" spans="1:12" x14ac:dyDescent="0.2">
      <c r="A7" s="4" t="s">
        <v>87</v>
      </c>
      <c r="B7" s="4">
        <v>11000026117</v>
      </c>
      <c r="C7" s="42" t="s">
        <v>40</v>
      </c>
      <c r="D7" s="39" t="s">
        <v>14</v>
      </c>
      <c r="E7" s="45">
        <v>5000</v>
      </c>
      <c r="F7" s="45">
        <v>100</v>
      </c>
      <c r="G7" s="45">
        <v>1900</v>
      </c>
      <c r="H7" s="46">
        <v>150</v>
      </c>
      <c r="I7" s="47">
        <f>SUM(E7+F7+G7+H7)</f>
        <v>7150</v>
      </c>
      <c r="J7" s="6"/>
      <c r="K7" s="7"/>
      <c r="L7" s="5"/>
    </row>
    <row r="8" spans="1:12" x14ac:dyDescent="0.2">
      <c r="A8" s="4" t="s">
        <v>88</v>
      </c>
      <c r="B8" s="4">
        <v>11000026118</v>
      </c>
      <c r="C8" s="42" t="s">
        <v>41</v>
      </c>
      <c r="D8" s="39" t="s">
        <v>14</v>
      </c>
      <c r="E8" s="45">
        <v>300</v>
      </c>
      <c r="F8" s="45">
        <v>60</v>
      </c>
      <c r="G8" s="45">
        <v>1100</v>
      </c>
      <c r="H8" s="46">
        <v>20</v>
      </c>
      <c r="I8" s="47">
        <f t="shared" ref="I8:I18" si="0">SUM(E8+F8+G8+H8)</f>
        <v>1480</v>
      </c>
      <c r="J8" s="6"/>
      <c r="K8" s="7"/>
      <c r="L8" s="8"/>
    </row>
    <row r="9" spans="1:12" x14ac:dyDescent="0.2">
      <c r="A9" s="4" t="s">
        <v>89</v>
      </c>
      <c r="B9" s="39">
        <v>11000026207</v>
      </c>
      <c r="C9" s="42" t="s">
        <v>42</v>
      </c>
      <c r="D9" s="39" t="s">
        <v>14</v>
      </c>
      <c r="E9" s="45">
        <v>1600</v>
      </c>
      <c r="F9" s="45">
        <v>30</v>
      </c>
      <c r="G9" s="45">
        <v>300</v>
      </c>
      <c r="H9" s="46">
        <v>25</v>
      </c>
      <c r="I9" s="47">
        <f t="shared" si="0"/>
        <v>1955</v>
      </c>
      <c r="J9" s="6"/>
      <c r="K9" s="7"/>
      <c r="L9" s="8"/>
    </row>
    <row r="10" spans="1:12" x14ac:dyDescent="0.2">
      <c r="A10" s="4" t="s">
        <v>90</v>
      </c>
      <c r="B10" s="4">
        <v>11000026208</v>
      </c>
      <c r="C10" s="42" t="s">
        <v>43</v>
      </c>
      <c r="D10" s="39" t="s">
        <v>14</v>
      </c>
      <c r="E10" s="45">
        <v>200</v>
      </c>
      <c r="F10" s="45">
        <v>40</v>
      </c>
      <c r="G10" s="45">
        <v>300</v>
      </c>
      <c r="H10" s="46">
        <v>15</v>
      </c>
      <c r="I10" s="47">
        <f t="shared" si="0"/>
        <v>555</v>
      </c>
      <c r="J10" s="6"/>
      <c r="K10" s="7"/>
      <c r="L10" s="8"/>
    </row>
    <row r="11" spans="1:12" x14ac:dyDescent="0.2">
      <c r="A11" s="4" t="s">
        <v>91</v>
      </c>
      <c r="B11" s="4">
        <v>11000026210</v>
      </c>
      <c r="C11" s="42" t="s">
        <v>44</v>
      </c>
      <c r="D11" s="39" t="s">
        <v>14</v>
      </c>
      <c r="E11" s="45">
        <v>350</v>
      </c>
      <c r="F11" s="45">
        <v>20</v>
      </c>
      <c r="G11" s="45">
        <v>100</v>
      </c>
      <c r="H11" s="46">
        <v>50</v>
      </c>
      <c r="I11" s="47">
        <f t="shared" si="0"/>
        <v>520</v>
      </c>
      <c r="J11" s="6"/>
      <c r="K11" s="7"/>
      <c r="L11" s="8"/>
    </row>
    <row r="12" spans="1:12" x14ac:dyDescent="0.2">
      <c r="A12" s="4" t="s">
        <v>92</v>
      </c>
      <c r="B12" s="4">
        <v>11000026212</v>
      </c>
      <c r="C12" s="42" t="s">
        <v>45</v>
      </c>
      <c r="D12" s="39" t="s">
        <v>14</v>
      </c>
      <c r="E12" s="45">
        <v>100</v>
      </c>
      <c r="F12" s="45">
        <v>70</v>
      </c>
      <c r="G12" s="45">
        <v>180</v>
      </c>
      <c r="H12" s="46">
        <v>125</v>
      </c>
      <c r="I12" s="47">
        <f t="shared" si="0"/>
        <v>475</v>
      </c>
      <c r="J12" s="6"/>
      <c r="K12" s="7"/>
      <c r="L12" s="8"/>
    </row>
    <row r="13" spans="1:12" x14ac:dyDescent="0.2">
      <c r="A13" s="4" t="s">
        <v>93</v>
      </c>
      <c r="B13" s="4">
        <v>11000026218</v>
      </c>
      <c r="C13" s="42" t="s">
        <v>46</v>
      </c>
      <c r="D13" s="39" t="s">
        <v>14</v>
      </c>
      <c r="E13" s="45"/>
      <c r="F13" s="45">
        <v>20</v>
      </c>
      <c r="G13" s="45">
        <v>70</v>
      </c>
      <c r="H13" s="46"/>
      <c r="I13" s="47">
        <f t="shared" si="0"/>
        <v>90</v>
      </c>
      <c r="J13" s="6"/>
      <c r="K13" s="7"/>
      <c r="L13" s="8"/>
    </row>
    <row r="14" spans="1:12" x14ac:dyDescent="0.2">
      <c r="A14" s="4" t="s">
        <v>94</v>
      </c>
      <c r="B14" s="4">
        <v>11000026389</v>
      </c>
      <c r="C14" s="42" t="s">
        <v>48</v>
      </c>
      <c r="D14" s="39" t="s">
        <v>14</v>
      </c>
      <c r="E14" s="45">
        <v>100</v>
      </c>
      <c r="F14" s="45">
        <v>10</v>
      </c>
      <c r="G14" s="45">
        <v>20</v>
      </c>
      <c r="H14" s="46">
        <v>85</v>
      </c>
      <c r="I14" s="47">
        <f t="shared" si="0"/>
        <v>215</v>
      </c>
      <c r="J14" s="6"/>
      <c r="K14" s="7"/>
      <c r="L14" s="8"/>
    </row>
    <row r="15" spans="1:12" x14ac:dyDescent="0.2">
      <c r="A15" s="4" t="s">
        <v>51</v>
      </c>
      <c r="B15" s="4">
        <v>11000026928</v>
      </c>
      <c r="C15" s="42" t="s">
        <v>71</v>
      </c>
      <c r="D15" s="39" t="s">
        <v>14</v>
      </c>
      <c r="E15" s="45">
        <v>100</v>
      </c>
      <c r="F15" s="45"/>
      <c r="G15" s="45"/>
      <c r="H15" s="46">
        <v>35</v>
      </c>
      <c r="I15" s="47">
        <f t="shared" si="0"/>
        <v>135</v>
      </c>
      <c r="J15" s="6"/>
      <c r="K15" s="7"/>
      <c r="L15" s="8"/>
    </row>
    <row r="16" spans="1:12" x14ac:dyDescent="0.2">
      <c r="A16" s="9" t="s">
        <v>95</v>
      </c>
      <c r="B16" s="10">
        <v>11000026217</v>
      </c>
      <c r="C16" s="43" t="s">
        <v>47</v>
      </c>
      <c r="D16" s="40" t="s">
        <v>14</v>
      </c>
      <c r="E16" s="45"/>
      <c r="F16" s="45"/>
      <c r="G16" s="45">
        <v>150</v>
      </c>
      <c r="H16" s="46"/>
      <c r="I16" s="47">
        <f t="shared" si="0"/>
        <v>150</v>
      </c>
      <c r="J16" s="6"/>
      <c r="K16" s="7"/>
      <c r="L16" s="8"/>
    </row>
    <row r="17" spans="1:12" x14ac:dyDescent="0.2">
      <c r="A17" s="4" t="s">
        <v>96</v>
      </c>
      <c r="B17" s="10">
        <v>11000076723</v>
      </c>
      <c r="C17" s="42" t="s">
        <v>73</v>
      </c>
      <c r="D17" s="40" t="s">
        <v>14</v>
      </c>
      <c r="E17" s="45">
        <v>100</v>
      </c>
      <c r="F17" s="48"/>
      <c r="G17" s="49"/>
      <c r="H17" s="46"/>
      <c r="I17" s="47">
        <f t="shared" si="0"/>
        <v>100</v>
      </c>
      <c r="J17" s="6"/>
      <c r="K17" s="7"/>
      <c r="L17" s="8"/>
    </row>
    <row r="18" spans="1:12" x14ac:dyDescent="0.2">
      <c r="A18" s="4" t="s">
        <v>72</v>
      </c>
      <c r="B18" s="10">
        <v>11000026217</v>
      </c>
      <c r="C18" s="42" t="s">
        <v>47</v>
      </c>
      <c r="D18" s="40" t="s">
        <v>14</v>
      </c>
      <c r="E18" s="45">
        <v>1000</v>
      </c>
      <c r="F18" s="48"/>
      <c r="G18" s="49"/>
      <c r="H18" s="46"/>
      <c r="I18" s="47">
        <f t="shared" si="0"/>
        <v>1000</v>
      </c>
      <c r="J18" s="6"/>
      <c r="K18" s="7"/>
      <c r="L18" s="8"/>
    </row>
    <row r="19" spans="1:12" x14ac:dyDescent="0.2">
      <c r="A19" s="109" t="s">
        <v>15</v>
      </c>
      <c r="B19" s="109"/>
      <c r="C19" s="109"/>
      <c r="D19" s="109"/>
      <c r="E19" s="109"/>
      <c r="F19" s="109"/>
      <c r="G19" s="109"/>
      <c r="H19" s="109"/>
      <c r="I19" s="109"/>
      <c r="J19" s="110"/>
      <c r="K19" s="110"/>
      <c r="L19" s="110"/>
    </row>
    <row r="20" spans="1:12" s="44" customFormat="1" ht="15" customHeight="1" x14ac:dyDescent="0.2">
      <c r="A20" s="50">
        <v>2</v>
      </c>
      <c r="B20" s="117" t="s">
        <v>16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x14ac:dyDescent="0.2">
      <c r="A21" s="4" t="s">
        <v>63</v>
      </c>
      <c r="B21" s="10">
        <v>11000018400</v>
      </c>
      <c r="C21" s="43" t="s">
        <v>56</v>
      </c>
      <c r="D21" s="10" t="s">
        <v>14</v>
      </c>
      <c r="E21" s="40"/>
      <c r="F21" s="40"/>
      <c r="G21" s="40">
        <v>50</v>
      </c>
      <c r="H21" s="10"/>
      <c r="I21" s="76">
        <v>50</v>
      </c>
      <c r="J21" s="6"/>
      <c r="K21" s="7"/>
      <c r="L21" s="8"/>
    </row>
    <row r="22" spans="1:12" x14ac:dyDescent="0.2">
      <c r="A22" s="4" t="s">
        <v>62</v>
      </c>
      <c r="B22" s="10">
        <v>11000068727</v>
      </c>
      <c r="C22" s="43" t="s">
        <v>17</v>
      </c>
      <c r="D22" s="10" t="s">
        <v>18</v>
      </c>
      <c r="E22" s="40"/>
      <c r="F22" s="40"/>
      <c r="G22" s="40">
        <v>150</v>
      </c>
      <c r="H22" s="10"/>
      <c r="I22" s="76">
        <v>150</v>
      </c>
      <c r="J22" s="6"/>
      <c r="K22" s="7"/>
      <c r="L22" s="8"/>
    </row>
    <row r="23" spans="1:12" ht="14.25" customHeight="1" x14ac:dyDescent="0.2">
      <c r="A23" s="4" t="s">
        <v>61</v>
      </c>
      <c r="B23" s="10">
        <v>11000078270</v>
      </c>
      <c r="C23" s="43" t="s">
        <v>19</v>
      </c>
      <c r="D23" s="10" t="s">
        <v>18</v>
      </c>
      <c r="E23" s="40"/>
      <c r="F23" s="40"/>
      <c r="G23" s="40">
        <v>1000</v>
      </c>
      <c r="H23" s="10"/>
      <c r="I23" s="76">
        <v>1000</v>
      </c>
      <c r="J23" s="6"/>
      <c r="K23" s="7"/>
      <c r="L23" s="8"/>
    </row>
    <row r="24" spans="1:12" ht="14.25" customHeight="1" x14ac:dyDescent="0.2">
      <c r="A24" s="4" t="s">
        <v>60</v>
      </c>
      <c r="B24" s="10">
        <v>11000078571</v>
      </c>
      <c r="C24" s="43" t="s">
        <v>59</v>
      </c>
      <c r="D24" s="10" t="s">
        <v>14</v>
      </c>
      <c r="E24" s="40"/>
      <c r="F24" s="40"/>
      <c r="G24" s="40">
        <v>40</v>
      </c>
      <c r="H24" s="10"/>
      <c r="I24" s="76">
        <v>40</v>
      </c>
      <c r="J24" s="6"/>
      <c r="K24" s="7"/>
      <c r="L24" s="8"/>
    </row>
    <row r="25" spans="1:12" ht="14.25" customHeight="1" x14ac:dyDescent="0.2">
      <c r="A25" s="4" t="s">
        <v>58</v>
      </c>
      <c r="B25" s="10">
        <v>11000068729</v>
      </c>
      <c r="C25" s="43" t="s">
        <v>64</v>
      </c>
      <c r="D25" s="10" t="s">
        <v>14</v>
      </c>
      <c r="E25" s="40"/>
      <c r="F25" s="40"/>
      <c r="G25" s="40">
        <v>40</v>
      </c>
      <c r="H25" s="10"/>
      <c r="I25" s="76">
        <v>40</v>
      </c>
      <c r="J25" s="6"/>
      <c r="K25" s="7"/>
      <c r="L25" s="8"/>
    </row>
    <row r="26" spans="1:12" x14ac:dyDescent="0.2">
      <c r="A26" s="109" t="s">
        <v>15</v>
      </c>
      <c r="B26" s="109"/>
      <c r="C26" s="109"/>
      <c r="D26" s="109"/>
      <c r="E26" s="109"/>
      <c r="F26" s="109"/>
      <c r="G26" s="109"/>
      <c r="H26" s="109"/>
      <c r="I26" s="109"/>
      <c r="J26" s="110"/>
      <c r="K26" s="110"/>
      <c r="L26" s="110"/>
    </row>
    <row r="27" spans="1:12" s="44" customFormat="1" ht="15" customHeight="1" x14ac:dyDescent="0.2">
      <c r="A27" s="52">
        <v>3</v>
      </c>
      <c r="B27" s="118" t="s">
        <v>20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s="33" customFormat="1" ht="15" customHeight="1" x14ac:dyDescent="0.2">
      <c r="A28" s="10" t="s">
        <v>97</v>
      </c>
      <c r="B28" s="95">
        <v>11000046680</v>
      </c>
      <c r="C28" s="78" t="s">
        <v>66</v>
      </c>
      <c r="D28" s="83" t="s">
        <v>21</v>
      </c>
      <c r="E28" s="83"/>
      <c r="F28" s="83"/>
      <c r="G28" s="83">
        <v>15</v>
      </c>
      <c r="H28" s="78"/>
      <c r="I28" s="84">
        <v>15</v>
      </c>
      <c r="J28" s="34"/>
      <c r="K28" s="32"/>
      <c r="L28" s="32"/>
    </row>
    <row r="29" spans="1:12" s="33" customFormat="1" ht="15" customHeight="1" x14ac:dyDescent="0.2">
      <c r="A29" s="10" t="s">
        <v>98</v>
      </c>
      <c r="B29" s="95">
        <v>11000006103</v>
      </c>
      <c r="C29" s="78" t="s">
        <v>65</v>
      </c>
      <c r="D29" s="83" t="s">
        <v>21</v>
      </c>
      <c r="E29" s="83"/>
      <c r="F29" s="83"/>
      <c r="G29" s="83">
        <v>25</v>
      </c>
      <c r="H29" s="78"/>
      <c r="I29" s="84">
        <v>25</v>
      </c>
      <c r="J29" s="34"/>
      <c r="K29" s="32"/>
      <c r="L29" s="32"/>
    </row>
    <row r="30" spans="1:12" x14ac:dyDescent="0.2">
      <c r="A30" s="10" t="s">
        <v>99</v>
      </c>
      <c r="B30" s="4">
        <v>11000076745</v>
      </c>
      <c r="C30" s="79" t="s">
        <v>77</v>
      </c>
      <c r="D30" s="85" t="s">
        <v>21</v>
      </c>
      <c r="E30" s="85">
        <v>10</v>
      </c>
      <c r="F30" s="85"/>
      <c r="G30" s="85"/>
      <c r="H30" s="85"/>
      <c r="I30" s="86">
        <v>10</v>
      </c>
      <c r="J30" s="6"/>
      <c r="K30" s="8"/>
      <c r="L30" s="8"/>
    </row>
    <row r="31" spans="1:12" x14ac:dyDescent="0.2">
      <c r="A31" s="10" t="s">
        <v>100</v>
      </c>
      <c r="B31" s="4">
        <v>11000076742</v>
      </c>
      <c r="C31" s="79" t="s">
        <v>78</v>
      </c>
      <c r="D31" s="85" t="s">
        <v>21</v>
      </c>
      <c r="E31" s="85">
        <v>10</v>
      </c>
      <c r="F31" s="85"/>
      <c r="G31" s="85"/>
      <c r="H31" s="85"/>
      <c r="I31" s="86">
        <v>10</v>
      </c>
      <c r="J31" s="6"/>
      <c r="K31" s="8"/>
      <c r="L31" s="8"/>
    </row>
    <row r="32" spans="1:12" x14ac:dyDescent="0.2">
      <c r="A32" s="10" t="s">
        <v>101</v>
      </c>
      <c r="B32" s="4">
        <v>11000076746</v>
      </c>
      <c r="C32" s="79" t="s">
        <v>79</v>
      </c>
      <c r="D32" s="85" t="s">
        <v>21</v>
      </c>
      <c r="E32" s="85">
        <v>10</v>
      </c>
      <c r="F32" s="85"/>
      <c r="G32" s="85"/>
      <c r="H32" s="85"/>
      <c r="I32" s="86">
        <v>10</v>
      </c>
      <c r="J32" s="6"/>
      <c r="K32" s="8"/>
      <c r="L32" s="8"/>
    </row>
    <row r="33" spans="1:12" x14ac:dyDescent="0.2">
      <c r="A33" s="10" t="s">
        <v>102</v>
      </c>
      <c r="B33" s="4">
        <v>11000079595</v>
      </c>
      <c r="C33" s="79" t="s">
        <v>80</v>
      </c>
      <c r="D33" s="85" t="s">
        <v>21</v>
      </c>
      <c r="E33" s="85">
        <v>10</v>
      </c>
      <c r="F33" s="85"/>
      <c r="G33" s="85"/>
      <c r="H33" s="85"/>
      <c r="I33" s="86">
        <v>10</v>
      </c>
      <c r="J33" s="6"/>
      <c r="K33" s="8"/>
      <c r="L33" s="8"/>
    </row>
    <row r="34" spans="1:12" x14ac:dyDescent="0.2">
      <c r="A34" s="10" t="s">
        <v>103</v>
      </c>
      <c r="B34" s="4">
        <v>11000075611</v>
      </c>
      <c r="C34" s="79" t="s">
        <v>81</v>
      </c>
      <c r="D34" s="85" t="s">
        <v>21</v>
      </c>
      <c r="E34" s="85">
        <v>10</v>
      </c>
      <c r="F34" s="85"/>
      <c r="G34" s="85"/>
      <c r="H34" s="85"/>
      <c r="I34" s="86">
        <v>10</v>
      </c>
      <c r="J34" s="6"/>
      <c r="K34" s="8"/>
      <c r="L34" s="8"/>
    </row>
    <row r="35" spans="1:12" x14ac:dyDescent="0.2">
      <c r="A35" s="41" t="s">
        <v>104</v>
      </c>
      <c r="B35" s="39">
        <v>11000075614</v>
      </c>
      <c r="C35" s="79" t="s">
        <v>67</v>
      </c>
      <c r="D35" s="85" t="s">
        <v>21</v>
      </c>
      <c r="E35" s="87">
        <v>10</v>
      </c>
      <c r="F35" s="85"/>
      <c r="G35" s="85">
        <v>10</v>
      </c>
      <c r="H35" s="85"/>
      <c r="I35" s="86">
        <v>20</v>
      </c>
      <c r="J35" s="6"/>
      <c r="K35" s="8"/>
      <c r="L35" s="8"/>
    </row>
    <row r="36" spans="1:12" x14ac:dyDescent="0.2">
      <c r="A36" s="22" t="s">
        <v>105</v>
      </c>
      <c r="B36" s="53">
        <v>11000075527</v>
      </c>
      <c r="C36" s="79" t="s">
        <v>82</v>
      </c>
      <c r="D36" s="85" t="s">
        <v>14</v>
      </c>
      <c r="E36" s="87">
        <v>10</v>
      </c>
      <c r="F36" s="85"/>
      <c r="G36" s="85"/>
      <c r="H36" s="85"/>
      <c r="I36" s="86">
        <v>10</v>
      </c>
      <c r="J36" s="6"/>
      <c r="K36" s="8"/>
      <c r="L36" s="8"/>
    </row>
    <row r="37" spans="1:12" x14ac:dyDescent="0.2">
      <c r="A37" s="73" t="s">
        <v>106</v>
      </c>
      <c r="B37" s="74">
        <v>11000075526</v>
      </c>
      <c r="C37" s="80" t="s">
        <v>68</v>
      </c>
      <c r="D37" s="83" t="s">
        <v>14</v>
      </c>
      <c r="E37" s="88">
        <v>10</v>
      </c>
      <c r="F37" s="83"/>
      <c r="G37" s="83">
        <v>40</v>
      </c>
      <c r="H37" s="83"/>
      <c r="I37" s="89">
        <v>50</v>
      </c>
      <c r="J37" s="6"/>
      <c r="K37" s="8"/>
      <c r="L37" s="8"/>
    </row>
    <row r="38" spans="1:12" x14ac:dyDescent="0.2">
      <c r="A38" s="22" t="s">
        <v>124</v>
      </c>
      <c r="B38" s="75">
        <v>11000026118</v>
      </c>
      <c r="C38" s="81" t="s">
        <v>57</v>
      </c>
      <c r="D38" s="90" t="s">
        <v>14</v>
      </c>
      <c r="E38" s="91"/>
      <c r="F38" s="91"/>
      <c r="G38" s="91">
        <v>250</v>
      </c>
      <c r="H38" s="60"/>
      <c r="I38" s="92">
        <v>250</v>
      </c>
      <c r="J38" s="6"/>
      <c r="K38" s="8"/>
      <c r="L38" s="8"/>
    </row>
    <row r="39" spans="1:12" x14ac:dyDescent="0.2">
      <c r="A39" s="22" t="s">
        <v>125</v>
      </c>
      <c r="B39" s="60">
        <v>11000004184</v>
      </c>
      <c r="C39" s="82" t="s">
        <v>69</v>
      </c>
      <c r="D39" s="93" t="s">
        <v>14</v>
      </c>
      <c r="E39" s="94"/>
      <c r="F39" s="94"/>
      <c r="G39" s="94">
        <v>27</v>
      </c>
      <c r="H39" s="60"/>
      <c r="I39" s="92">
        <v>27</v>
      </c>
      <c r="J39" s="6"/>
      <c r="K39" s="8"/>
      <c r="L39" s="8"/>
    </row>
    <row r="40" spans="1:12" ht="11.45" customHeight="1" x14ac:dyDescent="0.2">
      <c r="A40" s="22" t="s">
        <v>126</v>
      </c>
      <c r="B40" s="75">
        <v>11000004189</v>
      </c>
      <c r="C40" s="81" t="s">
        <v>70</v>
      </c>
      <c r="D40" s="90" t="s">
        <v>14</v>
      </c>
      <c r="E40" s="91"/>
      <c r="F40" s="91"/>
      <c r="G40" s="91">
        <v>15</v>
      </c>
      <c r="H40" s="60"/>
      <c r="I40" s="92">
        <v>15</v>
      </c>
      <c r="J40" s="6"/>
      <c r="K40" s="8"/>
      <c r="L40" s="8"/>
    </row>
    <row r="41" spans="1:12" x14ac:dyDescent="0.2">
      <c r="A41" s="22" t="s">
        <v>127</v>
      </c>
      <c r="B41" s="60">
        <v>11000081785</v>
      </c>
      <c r="C41" s="82" t="s">
        <v>84</v>
      </c>
      <c r="D41" s="93" t="s">
        <v>21</v>
      </c>
      <c r="E41" s="94">
        <v>10</v>
      </c>
      <c r="F41" s="94"/>
      <c r="G41" s="94"/>
      <c r="H41" s="60"/>
      <c r="I41" s="92">
        <v>10</v>
      </c>
      <c r="J41" s="6"/>
      <c r="K41" s="8"/>
      <c r="L41" s="8"/>
    </row>
    <row r="42" spans="1:12" x14ac:dyDescent="0.2">
      <c r="A42" s="119" t="s">
        <v>15</v>
      </c>
      <c r="B42" s="119"/>
      <c r="C42" s="119"/>
      <c r="D42" s="119"/>
      <c r="E42" s="119"/>
      <c r="F42" s="119"/>
      <c r="G42" s="119"/>
      <c r="H42" s="119"/>
      <c r="I42" s="119"/>
      <c r="J42" s="110"/>
      <c r="K42" s="110"/>
      <c r="L42" s="110"/>
    </row>
    <row r="43" spans="1:12" s="44" customFormat="1" x14ac:dyDescent="0.2">
      <c r="A43" s="61">
        <v>4</v>
      </c>
      <c r="B43" s="120" t="s">
        <v>33</v>
      </c>
      <c r="C43" s="120"/>
      <c r="D43" s="120"/>
      <c r="E43" s="120"/>
      <c r="F43" s="120"/>
      <c r="G43" s="120"/>
      <c r="H43" s="62"/>
      <c r="I43" s="62"/>
      <c r="J43" s="57"/>
      <c r="K43" s="58"/>
      <c r="L43" s="59"/>
    </row>
    <row r="44" spans="1:12" x14ac:dyDescent="0.2">
      <c r="A44" s="20" t="s">
        <v>107</v>
      </c>
      <c r="B44" s="19">
        <v>11000044039</v>
      </c>
      <c r="C44" s="82" t="s">
        <v>34</v>
      </c>
      <c r="D44" s="19" t="s">
        <v>14</v>
      </c>
      <c r="E44" s="97"/>
      <c r="F44" s="97"/>
      <c r="G44" s="97">
        <v>140</v>
      </c>
      <c r="H44" s="97"/>
      <c r="I44" s="98">
        <v>140</v>
      </c>
      <c r="J44" s="12"/>
      <c r="K44" s="13"/>
      <c r="L44" s="14"/>
    </row>
    <row r="45" spans="1:12" x14ac:dyDescent="0.2">
      <c r="A45" s="20" t="s">
        <v>108</v>
      </c>
      <c r="B45" s="19">
        <v>11000045894</v>
      </c>
      <c r="C45" s="82" t="s">
        <v>83</v>
      </c>
      <c r="D45" s="19" t="s">
        <v>14</v>
      </c>
      <c r="E45" s="97">
        <v>1000</v>
      </c>
      <c r="F45" s="97"/>
      <c r="G45" s="97"/>
      <c r="H45" s="97"/>
      <c r="I45" s="98">
        <v>1000</v>
      </c>
      <c r="J45" s="12"/>
      <c r="K45" s="13"/>
      <c r="L45" s="14"/>
    </row>
    <row r="46" spans="1:12" x14ac:dyDescent="0.2">
      <c r="A46" s="20" t="s">
        <v>109</v>
      </c>
      <c r="B46" s="19">
        <v>11000026221</v>
      </c>
      <c r="C46" s="82" t="s">
        <v>23</v>
      </c>
      <c r="D46" s="19" t="s">
        <v>14</v>
      </c>
      <c r="E46" s="97">
        <v>1600</v>
      </c>
      <c r="F46" s="97"/>
      <c r="G46" s="97"/>
      <c r="H46" s="97"/>
      <c r="I46" s="98">
        <v>1600</v>
      </c>
      <c r="J46" s="12"/>
      <c r="K46" s="13"/>
      <c r="L46" s="14"/>
    </row>
    <row r="47" spans="1:12" x14ac:dyDescent="0.2">
      <c r="A47" s="20" t="s">
        <v>110</v>
      </c>
      <c r="B47" s="60">
        <v>11000026289</v>
      </c>
      <c r="C47" s="96" t="s">
        <v>122</v>
      </c>
      <c r="D47" s="19" t="s">
        <v>14</v>
      </c>
      <c r="E47" s="97"/>
      <c r="F47" s="97"/>
      <c r="G47" s="97">
        <v>40</v>
      </c>
      <c r="H47" s="97"/>
      <c r="I47" s="98">
        <v>40</v>
      </c>
      <c r="J47" s="12"/>
      <c r="K47" s="13"/>
      <c r="L47" s="14"/>
    </row>
    <row r="48" spans="1:12" x14ac:dyDescent="0.2">
      <c r="A48" s="20" t="s">
        <v>111</v>
      </c>
      <c r="B48" s="19">
        <v>11000075523</v>
      </c>
      <c r="C48" s="82" t="s">
        <v>24</v>
      </c>
      <c r="D48" s="19" t="s">
        <v>14</v>
      </c>
      <c r="E48" s="97">
        <v>100</v>
      </c>
      <c r="F48" s="97"/>
      <c r="G48" s="97"/>
      <c r="H48" s="97"/>
      <c r="I48" s="98">
        <v>100</v>
      </c>
      <c r="J48" s="27"/>
      <c r="K48" s="27"/>
      <c r="L48" s="27"/>
    </row>
    <row r="49" spans="1:12" x14ac:dyDescent="0.2">
      <c r="A49" s="119" t="s">
        <v>15</v>
      </c>
      <c r="B49" s="119"/>
      <c r="C49" s="119"/>
      <c r="D49" s="119"/>
      <c r="E49" s="119"/>
      <c r="F49" s="119"/>
      <c r="G49" s="119"/>
      <c r="H49" s="119"/>
      <c r="I49" s="119"/>
      <c r="J49" s="26"/>
      <c r="K49" s="35"/>
      <c r="L49" s="36"/>
    </row>
    <row r="50" spans="1:12" s="44" customFormat="1" x14ac:dyDescent="0.2">
      <c r="A50" s="54">
        <v>5</v>
      </c>
      <c r="B50" s="121" t="s">
        <v>38</v>
      </c>
      <c r="C50" s="122"/>
      <c r="D50" s="55"/>
      <c r="E50" s="56"/>
      <c r="F50" s="56"/>
      <c r="G50" s="56"/>
      <c r="H50" s="56"/>
      <c r="I50" s="56"/>
      <c r="J50" s="57"/>
      <c r="K50" s="58"/>
      <c r="L50" s="59"/>
    </row>
    <row r="51" spans="1:12" x14ac:dyDescent="0.2">
      <c r="A51" s="20" t="s">
        <v>113</v>
      </c>
      <c r="B51" s="19">
        <v>11000004158</v>
      </c>
      <c r="C51" s="82" t="s">
        <v>22</v>
      </c>
      <c r="D51" s="19" t="s">
        <v>18</v>
      </c>
      <c r="E51" s="97"/>
      <c r="F51" s="97"/>
      <c r="G51" s="97">
        <v>20</v>
      </c>
      <c r="H51" s="99"/>
      <c r="I51" s="98">
        <v>20</v>
      </c>
      <c r="J51" s="12"/>
      <c r="K51" s="13"/>
      <c r="L51" s="14"/>
    </row>
    <row r="52" spans="1:12" x14ac:dyDescent="0.2">
      <c r="A52" s="20" t="s">
        <v>112</v>
      </c>
      <c r="B52" s="19">
        <v>11000004157</v>
      </c>
      <c r="C52" s="82" t="s">
        <v>27</v>
      </c>
      <c r="D52" s="19" t="s">
        <v>18</v>
      </c>
      <c r="E52" s="97"/>
      <c r="F52" s="97"/>
      <c r="G52" s="97">
        <v>20</v>
      </c>
      <c r="H52" s="99"/>
      <c r="I52" s="98">
        <v>20</v>
      </c>
      <c r="J52" s="27"/>
      <c r="K52" s="24"/>
      <c r="L52" s="14"/>
    </row>
    <row r="53" spans="1:12" x14ac:dyDescent="0.2">
      <c r="A53" s="119" t="s">
        <v>15</v>
      </c>
      <c r="B53" s="119"/>
      <c r="C53" s="119"/>
      <c r="D53" s="119"/>
      <c r="E53" s="119"/>
      <c r="F53" s="119"/>
      <c r="G53" s="119"/>
      <c r="H53" s="119"/>
      <c r="I53" s="119"/>
      <c r="J53" s="26"/>
      <c r="K53" s="13"/>
      <c r="L53" s="14"/>
    </row>
    <row r="54" spans="1:12" s="44" customFormat="1" x14ac:dyDescent="0.2">
      <c r="A54" s="54">
        <v>6</v>
      </c>
      <c r="B54" s="121" t="s">
        <v>35</v>
      </c>
      <c r="C54" s="122"/>
      <c r="D54" s="55"/>
      <c r="E54" s="56"/>
      <c r="F54" s="56"/>
      <c r="G54" s="56"/>
      <c r="H54" s="56"/>
      <c r="I54" s="63"/>
      <c r="J54" s="57"/>
      <c r="K54" s="58"/>
      <c r="L54" s="59"/>
    </row>
    <row r="55" spans="1:12" x14ac:dyDescent="0.2">
      <c r="A55" s="20" t="s">
        <v>114</v>
      </c>
      <c r="B55" s="19">
        <v>11000058422</v>
      </c>
      <c r="C55" s="82" t="s">
        <v>25</v>
      </c>
      <c r="D55" s="19" t="s">
        <v>21</v>
      </c>
      <c r="E55" s="97">
        <v>200</v>
      </c>
      <c r="F55" s="97"/>
      <c r="G55" s="97">
        <v>40</v>
      </c>
      <c r="H55" s="97">
        <v>20</v>
      </c>
      <c r="I55" s="100">
        <f>SUM(E55+G55+H55)</f>
        <v>260</v>
      </c>
      <c r="J55" s="12"/>
      <c r="K55" s="13"/>
      <c r="L55" s="14"/>
    </row>
    <row r="56" spans="1:12" x14ac:dyDescent="0.2">
      <c r="A56" s="20" t="s">
        <v>115</v>
      </c>
      <c r="B56" s="19">
        <v>11000053487</v>
      </c>
      <c r="C56" s="82" t="s">
        <v>26</v>
      </c>
      <c r="D56" s="19" t="s">
        <v>21</v>
      </c>
      <c r="E56" s="97">
        <v>300</v>
      </c>
      <c r="F56" s="97"/>
      <c r="G56" s="97">
        <v>40</v>
      </c>
      <c r="H56" s="97">
        <v>20</v>
      </c>
      <c r="I56" s="100">
        <f t="shared" ref="I56:I61" si="1">SUM(E56+G56+H56)</f>
        <v>360</v>
      </c>
      <c r="J56" s="12"/>
      <c r="K56" s="13"/>
      <c r="L56" s="14"/>
    </row>
    <row r="57" spans="1:12" x14ac:dyDescent="0.2">
      <c r="A57" s="20" t="s">
        <v>54</v>
      </c>
      <c r="B57" s="19">
        <v>11000074698</v>
      </c>
      <c r="C57" s="82" t="s">
        <v>55</v>
      </c>
      <c r="D57" s="19" t="s">
        <v>21</v>
      </c>
      <c r="E57" s="97">
        <v>24</v>
      </c>
      <c r="F57" s="97"/>
      <c r="G57" s="97">
        <v>10</v>
      </c>
      <c r="H57" s="97">
        <v>10</v>
      </c>
      <c r="I57" s="100">
        <f t="shared" si="1"/>
        <v>44</v>
      </c>
      <c r="J57" s="12"/>
      <c r="K57" s="13"/>
      <c r="L57" s="14"/>
    </row>
    <row r="58" spans="1:12" x14ac:dyDescent="0.2">
      <c r="A58" s="108" t="s">
        <v>74</v>
      </c>
      <c r="B58" s="25">
        <v>11000014687</v>
      </c>
      <c r="C58" s="81" t="s">
        <v>75</v>
      </c>
      <c r="D58" s="19" t="s">
        <v>21</v>
      </c>
      <c r="E58" s="101">
        <v>24</v>
      </c>
      <c r="F58" s="101"/>
      <c r="G58" s="101"/>
      <c r="H58" s="101"/>
      <c r="I58" s="100">
        <f t="shared" si="1"/>
        <v>24</v>
      </c>
      <c r="J58" s="12"/>
      <c r="K58" s="13"/>
      <c r="L58" s="14"/>
    </row>
    <row r="59" spans="1:12" x14ac:dyDescent="0.2">
      <c r="A59" s="108" t="s">
        <v>53</v>
      </c>
      <c r="B59" s="25">
        <v>11000079473</v>
      </c>
      <c r="C59" s="81" t="s">
        <v>76</v>
      </c>
      <c r="D59" s="25" t="s">
        <v>21</v>
      </c>
      <c r="E59" s="101">
        <v>24</v>
      </c>
      <c r="F59" s="101"/>
      <c r="G59" s="101"/>
      <c r="H59" s="101"/>
      <c r="I59" s="100">
        <f t="shared" si="1"/>
        <v>24</v>
      </c>
      <c r="J59" s="12"/>
      <c r="K59" s="13"/>
      <c r="L59" s="14"/>
    </row>
    <row r="60" spans="1:12" ht="15.75" x14ac:dyDescent="0.2">
      <c r="A60" s="108" t="s">
        <v>85</v>
      </c>
      <c r="B60" s="25">
        <v>11000013325</v>
      </c>
      <c r="C60" s="81" t="s">
        <v>49</v>
      </c>
      <c r="D60" s="25" t="s">
        <v>14</v>
      </c>
      <c r="E60" s="101"/>
      <c r="F60" s="101"/>
      <c r="G60" s="101">
        <v>60</v>
      </c>
      <c r="H60" s="101"/>
      <c r="I60" s="100">
        <f t="shared" si="1"/>
        <v>60</v>
      </c>
      <c r="J60" s="28"/>
      <c r="K60" s="29"/>
      <c r="L60" s="16"/>
    </row>
    <row r="61" spans="1:12" ht="24" x14ac:dyDescent="0.2">
      <c r="A61" s="20" t="s">
        <v>116</v>
      </c>
      <c r="B61" s="19">
        <v>1100034867</v>
      </c>
      <c r="C61" s="82" t="s">
        <v>86</v>
      </c>
      <c r="D61" s="19" t="s">
        <v>21</v>
      </c>
      <c r="E61" s="97"/>
      <c r="F61" s="97"/>
      <c r="G61" s="97"/>
      <c r="H61" s="97">
        <v>15</v>
      </c>
      <c r="I61" s="100">
        <f t="shared" si="1"/>
        <v>15</v>
      </c>
      <c r="J61" s="21"/>
      <c r="K61" s="21"/>
      <c r="L61" s="38"/>
    </row>
    <row r="62" spans="1:12" ht="15.75" x14ac:dyDescent="0.2">
      <c r="A62" s="119" t="s">
        <v>15</v>
      </c>
      <c r="B62" s="119"/>
      <c r="C62" s="119"/>
      <c r="D62" s="119"/>
      <c r="E62" s="119"/>
      <c r="F62" s="119"/>
      <c r="G62" s="119"/>
      <c r="H62" s="119"/>
      <c r="I62" s="119"/>
      <c r="J62" s="30"/>
      <c r="K62" s="31"/>
      <c r="L62" s="37"/>
    </row>
    <row r="63" spans="1:12" s="44" customFormat="1" ht="15.75" x14ac:dyDescent="0.2">
      <c r="A63" s="64" t="s">
        <v>36</v>
      </c>
      <c r="B63" s="65" t="s">
        <v>37</v>
      </c>
      <c r="C63" s="66"/>
      <c r="D63" s="67"/>
      <c r="E63" s="67"/>
      <c r="F63" s="67"/>
      <c r="G63" s="68"/>
      <c r="H63" s="68"/>
      <c r="I63" s="69"/>
      <c r="J63" s="70"/>
      <c r="K63" s="71"/>
      <c r="L63" s="72"/>
    </row>
    <row r="64" spans="1:12" ht="15.75" x14ac:dyDescent="0.2">
      <c r="A64" s="20">
        <v>7.1</v>
      </c>
      <c r="B64" s="19">
        <v>11000025725</v>
      </c>
      <c r="C64" s="96" t="s">
        <v>119</v>
      </c>
      <c r="D64" s="19" t="s">
        <v>14</v>
      </c>
      <c r="E64" s="102">
        <v>5500</v>
      </c>
      <c r="F64" s="102"/>
      <c r="G64" s="103"/>
      <c r="H64" s="103">
        <v>100</v>
      </c>
      <c r="I64" s="104">
        <f>SUM(E64+H64)</f>
        <v>5600</v>
      </c>
      <c r="J64" s="15"/>
      <c r="K64" s="11"/>
      <c r="L64" s="16"/>
    </row>
    <row r="65" spans="1:12" x14ac:dyDescent="0.2">
      <c r="A65" s="20">
        <v>7.2</v>
      </c>
      <c r="B65" s="19">
        <v>11000063874</v>
      </c>
      <c r="C65" s="96" t="s">
        <v>120</v>
      </c>
      <c r="D65" s="19" t="s">
        <v>14</v>
      </c>
      <c r="E65" s="102">
        <v>100</v>
      </c>
      <c r="F65" s="102"/>
      <c r="G65" s="103"/>
      <c r="H65" s="103">
        <v>50</v>
      </c>
      <c r="I65" s="104">
        <f t="shared" ref="I65:I66" si="2">SUM(E65+H65)</f>
        <v>150</v>
      </c>
      <c r="J65" s="6"/>
      <c r="K65" s="8"/>
      <c r="L65" s="8"/>
    </row>
    <row r="66" spans="1:12" x14ac:dyDescent="0.2">
      <c r="A66" s="20">
        <v>7.3</v>
      </c>
      <c r="B66" s="19">
        <v>11000054322</v>
      </c>
      <c r="C66" s="96" t="s">
        <v>121</v>
      </c>
      <c r="D66" s="19" t="s">
        <v>14</v>
      </c>
      <c r="E66" s="102">
        <v>100</v>
      </c>
      <c r="F66" s="102"/>
      <c r="G66" s="103"/>
      <c r="H66" s="103"/>
      <c r="I66" s="104">
        <f t="shared" si="2"/>
        <v>100</v>
      </c>
      <c r="J66" s="6"/>
      <c r="K66" s="8"/>
      <c r="L66" s="8"/>
    </row>
    <row r="67" spans="1:12" x14ac:dyDescent="0.2">
      <c r="A67" s="128" t="s">
        <v>15</v>
      </c>
      <c r="B67" s="128"/>
      <c r="C67" s="128"/>
      <c r="D67" s="128"/>
      <c r="E67" s="128"/>
      <c r="F67" s="128"/>
      <c r="G67" s="128"/>
      <c r="H67" s="128"/>
      <c r="I67" s="128"/>
      <c r="J67" s="6"/>
      <c r="K67" s="8"/>
      <c r="L67" s="8"/>
    </row>
    <row r="68" spans="1:12" ht="31.5" customHeight="1" x14ac:dyDescent="0.2">
      <c r="A68" s="92">
        <v>8</v>
      </c>
      <c r="B68" s="60">
        <v>11000086926</v>
      </c>
      <c r="C68" s="96" t="s">
        <v>123</v>
      </c>
      <c r="D68" s="19" t="s">
        <v>18</v>
      </c>
      <c r="E68" s="99"/>
      <c r="F68" s="97"/>
      <c r="G68" s="97">
        <v>400</v>
      </c>
      <c r="H68" s="97"/>
      <c r="I68" s="98">
        <f>SUM(G68)</f>
        <v>400</v>
      </c>
      <c r="J68" s="6"/>
      <c r="K68" s="8"/>
      <c r="L68" s="8"/>
    </row>
    <row r="69" spans="1:12" ht="18" customHeight="1" x14ac:dyDescent="0.2">
      <c r="A69" s="107">
        <v>9</v>
      </c>
      <c r="B69" s="25">
        <v>11000004235</v>
      </c>
      <c r="C69" s="81" t="s">
        <v>52</v>
      </c>
      <c r="D69" s="25" t="s">
        <v>18</v>
      </c>
      <c r="E69" s="105"/>
      <c r="F69" s="101"/>
      <c r="G69" s="101">
        <v>300</v>
      </c>
      <c r="H69" s="101"/>
      <c r="I69" s="98">
        <f t="shared" ref="I69" si="3">SUM(G69)</f>
        <v>300</v>
      </c>
      <c r="J69" s="12"/>
      <c r="K69" s="14"/>
      <c r="L69" s="14"/>
    </row>
    <row r="70" spans="1:12" ht="18" customHeight="1" x14ac:dyDescent="0.2">
      <c r="A70" s="92">
        <v>10</v>
      </c>
      <c r="B70" s="19">
        <v>11000031475</v>
      </c>
      <c r="C70" s="82" t="s">
        <v>50</v>
      </c>
      <c r="D70" s="19" t="s">
        <v>14</v>
      </c>
      <c r="E70" s="97"/>
      <c r="F70" s="97">
        <v>50</v>
      </c>
      <c r="G70" s="97">
        <v>120</v>
      </c>
      <c r="H70" s="97"/>
      <c r="I70" s="98">
        <f>SUM(F70+G70)</f>
        <v>170</v>
      </c>
      <c r="J70" s="27"/>
      <c r="K70" s="27"/>
      <c r="L70" s="27"/>
    </row>
    <row r="71" spans="1:12" ht="18" customHeight="1" x14ac:dyDescent="0.2">
      <c r="A71" s="119" t="s">
        <v>15</v>
      </c>
      <c r="B71" s="119"/>
      <c r="C71" s="119"/>
      <c r="D71" s="119"/>
      <c r="E71" s="119"/>
      <c r="F71" s="119"/>
      <c r="G71" s="119"/>
      <c r="H71" s="119"/>
      <c r="I71" s="119"/>
      <c r="J71" s="27"/>
      <c r="K71" s="27"/>
      <c r="L71" s="27"/>
    </row>
    <row r="72" spans="1:12" x14ac:dyDescent="0.2">
      <c r="A72" s="129" t="s">
        <v>28</v>
      </c>
      <c r="B72" s="129"/>
      <c r="C72" s="129"/>
      <c r="D72" s="129"/>
      <c r="E72" s="129"/>
      <c r="F72" s="129"/>
      <c r="G72" s="129"/>
      <c r="H72" s="129"/>
      <c r="I72" s="129"/>
      <c r="J72" s="123"/>
      <c r="K72" s="123"/>
      <c r="L72" s="123"/>
    </row>
    <row r="73" spans="1:12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8"/>
      <c r="K73" s="18"/>
      <c r="L73" s="18"/>
    </row>
    <row r="74" spans="1:12" x14ac:dyDescent="0.2">
      <c r="A74" s="124" t="s">
        <v>29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</row>
    <row r="75" spans="1:12" x14ac:dyDescent="0.2">
      <c r="A75" s="106"/>
      <c r="B75" s="106"/>
      <c r="C75" s="106"/>
      <c r="D75" s="106"/>
      <c r="E75" s="106"/>
      <c r="F75" s="106"/>
    </row>
    <row r="76" spans="1:12" x14ac:dyDescent="0.2">
      <c r="A76" s="125" t="s">
        <v>30</v>
      </c>
      <c r="B76" s="125"/>
      <c r="C76" s="106"/>
      <c r="D76" s="106"/>
      <c r="E76" s="106"/>
      <c r="F76" s="106"/>
    </row>
    <row r="77" spans="1:12" x14ac:dyDescent="0.2">
      <c r="A77" s="126" t="s">
        <v>117</v>
      </c>
      <c r="B77" s="126"/>
      <c r="C77" s="126"/>
      <c r="D77" s="126"/>
      <c r="E77" s="126"/>
      <c r="F77" s="106"/>
    </row>
    <row r="78" spans="1:12" x14ac:dyDescent="0.2">
      <c r="A78" s="126" t="s">
        <v>31</v>
      </c>
      <c r="B78" s="126"/>
      <c r="C78" s="126"/>
      <c r="D78" s="126"/>
      <c r="E78" s="126"/>
      <c r="F78" s="126"/>
    </row>
    <row r="79" spans="1:12" x14ac:dyDescent="0.2">
      <c r="A79" s="127" t="s">
        <v>32</v>
      </c>
      <c r="B79" s="127"/>
      <c r="C79" s="127"/>
      <c r="D79" s="127"/>
      <c r="E79" s="127"/>
      <c r="F79" s="127"/>
    </row>
    <row r="80" spans="1:12" x14ac:dyDescent="0.2">
      <c r="A80" s="127" t="s">
        <v>118</v>
      </c>
      <c r="B80" s="127"/>
      <c r="C80" s="127"/>
      <c r="D80" s="127"/>
      <c r="E80" s="106"/>
      <c r="F80" s="106"/>
    </row>
  </sheetData>
  <mergeCells count="34">
    <mergeCell ref="A80:D80"/>
    <mergeCell ref="A67:I67"/>
    <mergeCell ref="A62:I62"/>
    <mergeCell ref="B50:C50"/>
    <mergeCell ref="A79:F79"/>
    <mergeCell ref="A72:I72"/>
    <mergeCell ref="A71:I71"/>
    <mergeCell ref="J72:L72"/>
    <mergeCell ref="A74:L74"/>
    <mergeCell ref="A76:B76"/>
    <mergeCell ref="A77:E77"/>
    <mergeCell ref="A78:F78"/>
    <mergeCell ref="B27:L27"/>
    <mergeCell ref="A42:I42"/>
    <mergeCell ref="J42:L42"/>
    <mergeCell ref="B43:G43"/>
    <mergeCell ref="B54:C54"/>
    <mergeCell ref="A49:I49"/>
    <mergeCell ref="A53:I53"/>
    <mergeCell ref="A26:I26"/>
    <mergeCell ref="J26:L26"/>
    <mergeCell ref="C3:K3"/>
    <mergeCell ref="A4:A5"/>
    <mergeCell ref="B4:B5"/>
    <mergeCell ref="C4:C5"/>
    <mergeCell ref="D4:D5"/>
    <mergeCell ref="E4:I4"/>
    <mergeCell ref="J4:J5"/>
    <mergeCell ref="K4:K5"/>
    <mergeCell ref="L4:L5"/>
    <mergeCell ref="B6:K6"/>
    <mergeCell ref="A19:I19"/>
    <mergeCell ref="J19:L19"/>
    <mergeCell ref="B20:L20"/>
  </mergeCells>
  <pageMargins left="0.11811023622047202" right="0" top="0.15748031496063003" bottom="0" header="0.15748031496063003" footer="0"/>
  <pageSetup paperSize="9" scale="9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Egita Sergejeva</dc:creator>
  <cp:lastModifiedBy>Elīna Akere</cp:lastModifiedBy>
  <cp:lastPrinted>2022-03-03T07:33:24Z</cp:lastPrinted>
  <dcterms:created xsi:type="dcterms:W3CDTF">2021-01-26T08:12:36Z</dcterms:created>
  <dcterms:modified xsi:type="dcterms:W3CDTF">2022-03-22T13:55:11Z</dcterms:modified>
</cp:coreProperties>
</file>