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3380" windowHeight="6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<sst xmlns="http://schemas.openxmlformats.org/spreadsheetml/2006/main" count="230" uniqueCount="209">
  <si>
    <t>Nosaukums</t>
  </si>
  <si>
    <t>Ls/min</t>
  </si>
  <si>
    <t>PVN 21%</t>
  </si>
  <si>
    <t>Ls/min, ar PVN</t>
  </si>
  <si>
    <t>Sarunas LDz publiskā fiksēto telefonu tīkla ietvaros:</t>
  </si>
  <si>
    <t>Vietējās sarunas</t>
  </si>
  <si>
    <t>Bez maksas</t>
  </si>
  <si>
    <r>
      <t>Iekšzemes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sarunas</t>
    </r>
  </si>
  <si>
    <t>Vietējās sarunas ar Latvijas Republikas (LR) publisko fiksēto telefonu tīklu abonentiem:</t>
  </si>
  <si>
    <t>Lattelecom, Latvenergo, Baltcom TV, CSC Telecom, Sigis</t>
  </si>
  <si>
    <t>Ar citu LR publisko fiksēto telefonu  tīklu abonentiem</t>
  </si>
  <si>
    <t>Iekšzemes sarunas ar LR publisko fiksēto telefonu tīklu abonentiem:</t>
  </si>
  <si>
    <t xml:space="preserve">Ar citu LR publisko fiksēto telefonu tīklu abonentiem </t>
  </si>
  <si>
    <t>Sarunas ar LR publisko mobilo telefonu tīklu abonentiem:</t>
  </si>
  <si>
    <t>LMT, Tele2, Bite, Telekom Baltija</t>
  </si>
  <si>
    <t>Ar citu LR publisko mobilo telefonu  tīklu abonentiem</t>
  </si>
  <si>
    <t>Starptautiskās sarunas:</t>
  </si>
  <si>
    <t>1.zona</t>
  </si>
  <si>
    <t>2.zona</t>
  </si>
  <si>
    <t>Dānija, Norvēģija, Polija, Somija, Vācija, Zviedrija</t>
  </si>
  <si>
    <t>3.zona</t>
  </si>
  <si>
    <t>ASV, Austrālija, Japāna, Jaunzēlande, Kanāda, Ķīna, Singapūra</t>
  </si>
  <si>
    <t>4.zona</t>
  </si>
  <si>
    <r>
      <t>Austrija, Beļģija, Francija, Grieķija, Īrija, Itālija, Lielbritānija, Luksemburga, Nīderlande, Portugāle, Spānija, Vatikāns</t>
    </r>
    <r>
      <rPr>
        <b/>
        <sz val="10"/>
        <color indexed="8"/>
        <rFont val="Times New Roman"/>
        <family val="1"/>
      </rPr>
      <t xml:space="preserve"> </t>
    </r>
  </si>
  <si>
    <t>5.zona</t>
  </si>
  <si>
    <t>Armēnija, Azerbaidžāna, Baltkrievija, Gruzija, Ēģipte, Kazahstāna, Kirgizstāna, Krievija, Moldova, Tadžikistāna, Turkmenistāna, Turcija, Ukraina, Uzbekistāna</t>
  </si>
  <si>
    <t>6.zona</t>
  </si>
  <si>
    <t>Pārējās valstis</t>
  </si>
  <si>
    <t>Sarunas ar ārvalstu dzelzceļu telekomunikāciju tīklu abonentiem</t>
  </si>
  <si>
    <t>Juridiskām personām</t>
  </si>
  <si>
    <t xml:space="preserve">pēc starptautisko sarunu tarifiem </t>
  </si>
  <si>
    <t>Fiziskām personām</t>
  </si>
  <si>
    <t>Zvani uz neģeogrāfisko numerāciju:</t>
  </si>
  <si>
    <t>1.</t>
  </si>
  <si>
    <t>LDz pakalpojumi</t>
  </si>
  <si>
    <t>1.1.</t>
  </si>
  <si>
    <r>
      <t>1181</t>
    </r>
    <r>
      <rPr>
        <sz val="11"/>
        <color indexed="8"/>
        <rFont val="Times New Roman"/>
        <family val="1"/>
      </rPr>
      <t xml:space="preserve"> LDz uzziņas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(par sarunu)</t>
    </r>
  </si>
  <si>
    <t>1.2.</t>
  </si>
  <si>
    <t>bezmaksas</t>
  </si>
  <si>
    <t>2.</t>
  </si>
  <si>
    <t>Pakalpojumi ar izeju uz citiem elektronisko sakaru tīkliem</t>
  </si>
  <si>
    <t>2.1.</t>
  </si>
  <si>
    <r>
      <t>110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112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114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01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02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03</t>
    </r>
    <r>
      <rPr>
        <sz val="11"/>
        <color indexed="8"/>
        <rFont val="Times New Roman"/>
        <family val="1"/>
      </rPr>
      <t xml:space="preserve"> Operatīvie dienesti </t>
    </r>
  </si>
  <si>
    <t>2.2.</t>
  </si>
  <si>
    <r>
      <t>155</t>
    </r>
    <r>
      <rPr>
        <sz val="11"/>
        <color indexed="8"/>
        <rFont val="Times New Roman"/>
        <family val="1"/>
      </rPr>
      <t xml:space="preserve"> Latvijas Gāze uzziņu dienests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(par minūti)</t>
    </r>
    <r>
      <rPr>
        <b/>
        <sz val="11"/>
        <color indexed="8"/>
        <rFont val="Times New Roman"/>
        <family val="1"/>
      </rPr>
      <t xml:space="preserve"> </t>
    </r>
  </si>
  <si>
    <t>2.3.</t>
  </si>
  <si>
    <r>
      <t xml:space="preserve">177 </t>
    </r>
    <r>
      <rPr>
        <sz val="11"/>
        <color indexed="8"/>
        <rFont val="Times New Roman"/>
        <family val="1"/>
      </rPr>
      <t>Lattelecom klientu apkalpošanas tālrunis (par minūti)</t>
    </r>
  </si>
  <si>
    <t>2.4.</t>
  </si>
  <si>
    <r>
      <t>178</t>
    </r>
    <r>
      <rPr>
        <sz val="11"/>
        <color indexed="8"/>
        <rFont val="Times New Roman"/>
        <family val="1"/>
      </rPr>
      <t xml:space="preserve"> Lattelecom bojājumu pieteikšana</t>
    </r>
  </si>
  <si>
    <t>2.5.</t>
  </si>
  <si>
    <r>
      <t>1180</t>
    </r>
    <r>
      <rPr>
        <sz val="11"/>
        <color indexed="8"/>
        <rFont val="Times New Roman"/>
        <family val="1"/>
      </rPr>
      <t xml:space="preserve"> Latvijas Tālrunis uzziņas (par minūti)</t>
    </r>
  </si>
  <si>
    <t>2.6.</t>
  </si>
  <si>
    <r>
      <t>1187</t>
    </r>
    <r>
      <rPr>
        <sz val="11"/>
        <color indexed="8"/>
        <rFont val="Times New Roman"/>
        <family val="1"/>
      </rPr>
      <t xml:space="preserve"> Lidostas uzziņas (par minūti)</t>
    </r>
  </si>
  <si>
    <t>2.7.</t>
  </si>
  <si>
    <r>
      <t>1188</t>
    </r>
    <r>
      <rPr>
        <sz val="11"/>
        <color indexed="8"/>
        <rFont val="Times New Roman"/>
        <family val="1"/>
      </rPr>
      <t xml:space="preserve"> Lattelecom uzziņas (par minūti)</t>
    </r>
  </si>
  <si>
    <t>2.8.</t>
  </si>
  <si>
    <r>
      <t>1189</t>
    </r>
    <r>
      <rPr>
        <sz val="11"/>
        <color indexed="8"/>
        <rFont val="Times New Roman"/>
        <family val="1"/>
      </rPr>
      <t xml:space="preserve"> Tele Media uzziņas (par minūti)</t>
    </r>
  </si>
  <si>
    <t>2.9.</t>
  </si>
  <si>
    <r>
      <t xml:space="preserve">1808 </t>
    </r>
    <r>
      <rPr>
        <sz val="11"/>
        <color indexed="8"/>
        <rFont val="Times New Roman"/>
        <family val="1"/>
      </rPr>
      <t>www.Autoziņas.FM informatīvais tālrunis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(par minūti)</t>
    </r>
  </si>
  <si>
    <t>2.10.</t>
  </si>
  <si>
    <r>
      <t xml:space="preserve">1818 </t>
    </r>
    <r>
      <rPr>
        <sz val="11"/>
        <color indexed="8"/>
        <rFont val="Times New Roman"/>
        <family val="1"/>
      </rPr>
      <t xml:space="preserve">„Taxi 8880 tālrunis” </t>
    </r>
    <r>
      <rPr>
        <b/>
        <sz val="11"/>
        <color indexed="8"/>
        <rFont val="Times New Roman"/>
        <family val="1"/>
      </rPr>
      <t>(tarifs par sarunas minūti)</t>
    </r>
  </si>
  <si>
    <t>2.11.</t>
  </si>
  <si>
    <r>
      <t xml:space="preserve">1822 </t>
    </r>
    <r>
      <rPr>
        <sz val="11"/>
        <color indexed="8"/>
        <rFont val="Times New Roman"/>
        <family val="1"/>
      </rPr>
      <t>SIA Čilija Pizza kontaktu centrs</t>
    </r>
    <r>
      <rPr>
        <b/>
        <sz val="11"/>
        <color indexed="8"/>
        <rFont val="Times New Roman"/>
        <family val="1"/>
      </rPr>
      <t xml:space="preserve"> (tarifs par sarunas minūti)</t>
    </r>
  </si>
  <si>
    <t>2.12.</t>
  </si>
  <si>
    <r>
      <t xml:space="preserve">1859 </t>
    </r>
    <r>
      <rPr>
        <sz val="11"/>
        <color indexed="8"/>
        <rFont val="Times New Roman"/>
        <family val="1"/>
      </rPr>
      <t>CityCredit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</si>
  <si>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2.13.</t>
  </si>
  <si>
    <r>
      <t xml:space="preserve">1878 </t>
    </r>
    <r>
      <rPr>
        <sz val="11"/>
        <color indexed="8"/>
        <rFont val="Times New Roman"/>
        <family val="1"/>
      </rPr>
      <t>GE Money Bankas kontaktu centrs</t>
    </r>
    <r>
      <rPr>
        <b/>
        <sz val="11"/>
        <color indexed="8"/>
        <rFont val="Times New Roman"/>
        <family val="1"/>
      </rPr>
      <t xml:space="preserve"> (tarifs par sarunas minūti)</t>
    </r>
  </si>
  <si>
    <t>2.14.</t>
  </si>
  <si>
    <r>
      <t xml:space="preserve">1880 </t>
    </r>
    <r>
      <rPr>
        <sz val="11"/>
        <color indexed="8"/>
        <rFont val="Times New Roman"/>
        <family val="1"/>
      </rPr>
      <t>DnB Nord Bankas kontaktu centrs</t>
    </r>
    <r>
      <rPr>
        <b/>
        <sz val="11"/>
        <color indexed="8"/>
        <rFont val="Times New Roman"/>
        <family val="1"/>
      </rPr>
      <t xml:space="preserve"> (tarifs par sarunas minūti)</t>
    </r>
  </si>
  <si>
    <t>2.15.</t>
  </si>
  <si>
    <r>
      <t xml:space="preserve">1898 </t>
    </r>
    <r>
      <rPr>
        <sz val="11"/>
        <color indexed="8"/>
        <rFont val="Times New Roman"/>
        <family val="1"/>
      </rPr>
      <t>Valsts ieņēmumu dienesta kontaktu centrs</t>
    </r>
    <r>
      <rPr>
        <b/>
        <sz val="11"/>
        <color indexed="8"/>
        <rFont val="Times New Roman"/>
        <family val="1"/>
      </rPr>
      <t xml:space="preserve"> (tarifs par sarunas minūti)</t>
    </r>
  </si>
  <si>
    <t>2.16.</t>
  </si>
  <si>
    <r>
      <t xml:space="preserve">1899 </t>
    </r>
    <r>
      <rPr>
        <sz val="11"/>
        <color indexed="8"/>
        <rFont val="Times New Roman"/>
        <family val="1"/>
      </rPr>
      <t>AS G4S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</si>
  <si>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2.17.</t>
  </si>
  <si>
    <r>
      <t>8300</t>
    </r>
    <r>
      <rPr>
        <sz val="11"/>
        <color indexed="8"/>
        <rFont val="Times New Roman"/>
        <family val="1"/>
      </rPr>
      <t xml:space="preserve"> Pilsonības un migrācijas lietu pārvaldes pakalpojums </t>
    </r>
    <r>
      <rPr>
        <b/>
        <sz val="11"/>
        <color indexed="8"/>
        <rFont val="Times New Roman"/>
        <family val="1"/>
      </rPr>
      <t>(tarifs par sarunas minūti)</t>
    </r>
  </si>
  <si>
    <t>2.18.</t>
  </si>
  <si>
    <r>
      <t xml:space="preserve">8333 </t>
    </r>
    <r>
      <rPr>
        <sz val="11"/>
        <color indexed="8"/>
        <rFont val="Times New Roman"/>
        <family val="1"/>
      </rPr>
      <t>If Apdrošināšana</t>
    </r>
    <r>
      <rPr>
        <b/>
        <sz val="11"/>
        <color indexed="8"/>
        <rFont val="Times New Roman"/>
        <family val="1"/>
      </rPr>
      <t xml:space="preserve"> (tarifs par sarunas minūti)</t>
    </r>
  </si>
  <si>
    <t>2.19.</t>
  </si>
  <si>
    <r>
      <t xml:space="preserve">8338 </t>
    </r>
    <r>
      <rPr>
        <sz val="11"/>
        <color indexed="8"/>
        <rFont val="Times New Roman"/>
        <family val="1"/>
      </rPr>
      <t>Baltijas izaugsmes grupas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</si>
  <si>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2.20.</t>
  </si>
  <si>
    <r>
      <t xml:space="preserve">8383 </t>
    </r>
    <r>
      <rPr>
        <sz val="11"/>
        <color indexed="8"/>
        <rFont val="Times New Roman"/>
        <family val="1"/>
      </rPr>
      <t>Rīgas taksometru parks</t>
    </r>
    <r>
      <rPr>
        <b/>
        <sz val="11"/>
        <color indexed="8"/>
        <rFont val="Times New Roman"/>
        <family val="1"/>
      </rPr>
      <t xml:space="preserve"> (tarifs par sarunas minūti)</t>
    </r>
  </si>
  <si>
    <t>2.21.</t>
  </si>
  <si>
    <r>
      <t xml:space="preserve">8484 </t>
    </r>
    <r>
      <rPr>
        <sz val="11"/>
        <color indexed="8"/>
        <rFont val="Times New Roman"/>
        <family val="1"/>
      </rPr>
      <t>LMT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</si>
  <si>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2.22.</t>
  </si>
  <si>
    <r>
      <t xml:space="preserve">8500 </t>
    </r>
    <r>
      <rPr>
        <sz val="11"/>
        <color indexed="8"/>
        <rFont val="Times New Roman"/>
        <family val="1"/>
      </rPr>
      <t>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</si>
  <si>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2.23.</t>
  </si>
  <si>
    <r>
      <t xml:space="preserve">8535 </t>
    </r>
    <r>
      <rPr>
        <sz val="11"/>
        <color indexed="8"/>
        <rFont val="Times New Roman"/>
        <family val="1"/>
      </rPr>
      <t>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</si>
  <si>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2.24.</t>
  </si>
  <si>
    <r>
      <t xml:space="preserve">8585 </t>
    </r>
    <r>
      <rPr>
        <sz val="11"/>
        <color indexed="8"/>
        <rFont val="Times New Roman"/>
        <family val="1"/>
      </rPr>
      <t>Rīgas satiksmes Autostāvvietu informatīvais tālrunis</t>
    </r>
    <r>
      <rPr>
        <b/>
        <sz val="11"/>
        <color indexed="8"/>
        <rFont val="Times New Roman"/>
        <family val="1"/>
      </rPr>
      <t xml:space="preserve"> (tarifs par sarunas minūti)</t>
    </r>
  </si>
  <si>
    <t>2.25.</t>
  </si>
  <si>
    <r>
      <t xml:space="preserve">8686 </t>
    </r>
    <r>
      <rPr>
        <sz val="11"/>
        <color indexed="8"/>
        <rFont val="Times New Roman"/>
        <family val="1"/>
      </rPr>
      <t>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</si>
  <si>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2.26.</t>
  </si>
  <si>
    <r>
      <t xml:space="preserve">8700 </t>
    </r>
    <r>
      <rPr>
        <sz val="11"/>
        <color indexed="8"/>
        <rFont val="Times New Roman"/>
        <family val="1"/>
      </rPr>
      <t>Glettus ISR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</si>
  <si>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2.27.</t>
  </si>
  <si>
    <r>
      <t xml:space="preserve">8787 </t>
    </r>
    <r>
      <rPr>
        <sz val="11"/>
        <color indexed="8"/>
        <rFont val="Times New Roman"/>
        <family val="1"/>
      </rPr>
      <t>Jelgavas pašvaldības operatīvās informācijas centra pakalpojums</t>
    </r>
    <r>
      <rPr>
        <b/>
        <sz val="11"/>
        <color indexed="8"/>
        <rFont val="Times New Roman"/>
        <family val="1"/>
      </rPr>
      <t xml:space="preserve"> </t>
    </r>
  </si>
  <si>
    <t>2.28.</t>
  </si>
  <si>
    <r>
      <t xml:space="preserve">8803 </t>
    </r>
    <r>
      <rPr>
        <sz val="11"/>
        <color indexed="8"/>
        <rFont val="Times New Roman"/>
        <family val="1"/>
      </rPr>
      <t>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</si>
  <si>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2.29.</t>
  </si>
  <si>
    <r>
      <t xml:space="preserve">8824 </t>
    </r>
    <r>
      <rPr>
        <sz val="11"/>
        <color indexed="8"/>
        <rFont val="Times New Roman"/>
        <family val="1"/>
      </rPr>
      <t>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</si>
  <si>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2.30.</t>
  </si>
  <si>
    <r>
      <t xml:space="preserve">8855 </t>
    </r>
    <r>
      <rPr>
        <sz val="11"/>
        <color indexed="8"/>
        <rFont val="Times New Roman"/>
        <family val="1"/>
      </rPr>
      <t>M.J. Restorāni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</si>
  <si>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2.31.</t>
  </si>
  <si>
    <r>
      <t xml:space="preserve">8877 </t>
    </r>
    <r>
      <rPr>
        <sz val="11"/>
        <color indexed="8"/>
        <rFont val="Times New Roman"/>
        <family val="1"/>
      </rPr>
      <t>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</si>
  <si>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2.32.</t>
  </si>
  <si>
    <r>
      <t xml:space="preserve">8880 </t>
    </r>
    <r>
      <rPr>
        <sz val="11"/>
        <color indexed="8"/>
        <rFont val="Times New Roman"/>
        <family val="1"/>
      </rPr>
      <t>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</si>
  <si>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2.33.</t>
  </si>
  <si>
    <r>
      <t xml:space="preserve">8881 </t>
    </r>
    <r>
      <rPr>
        <sz val="11"/>
        <color indexed="8"/>
        <rFont val="Times New Roman"/>
        <family val="1"/>
      </rPr>
      <t xml:space="preserve">Lattelecom BPO Uzņēmumu kontaktu informatīvais tālrunis </t>
    </r>
    <r>
      <rPr>
        <b/>
        <sz val="11"/>
        <color indexed="8"/>
        <rFont val="Times New Roman"/>
        <family val="1"/>
      </rPr>
      <t>(tarifs par sarunas minūti)</t>
    </r>
  </si>
  <si>
    <t>2.34.</t>
  </si>
  <si>
    <r>
      <t>8911</t>
    </r>
    <r>
      <rPr>
        <sz val="11"/>
        <color indexed="8"/>
        <rFont val="Times New Roman"/>
        <family val="1"/>
      </rPr>
      <t xml:space="preserve"> CSC Telecom pakalpojums</t>
    </r>
    <r>
      <rPr>
        <b/>
        <sz val="11"/>
        <color indexed="8"/>
        <rFont val="Times New Roman"/>
        <family val="1"/>
      </rPr>
      <t xml:space="preserve"> (tarifs par sarunas minūti)</t>
    </r>
  </si>
  <si>
    <t>2.35.</t>
  </si>
  <si>
    <r>
      <t xml:space="preserve">82154, 82174 </t>
    </r>
    <r>
      <rPr>
        <sz val="11"/>
        <color indexed="8"/>
        <rFont val="Times New Roman"/>
        <family val="1"/>
      </rPr>
      <t>Pareizs laiks</t>
    </r>
    <r>
      <rPr>
        <b/>
        <sz val="11"/>
        <color indexed="8"/>
        <rFont val="Times New Roman"/>
        <family val="1"/>
      </rPr>
      <t xml:space="preserve"> (tarifs par sarunu)</t>
    </r>
  </si>
  <si>
    <t>2.36.</t>
  </si>
  <si>
    <r>
      <t>11611</t>
    </r>
    <r>
      <rPr>
        <sz val="11"/>
        <color indexed="8"/>
        <rFont val="Times New Roman"/>
        <family val="1"/>
      </rPr>
      <t xml:space="preserve"> Bērnu tiesības aizsardzības inspekcija</t>
    </r>
  </si>
  <si>
    <t>2.37.</t>
  </si>
  <si>
    <t>Informācijas un izklaides pakalpojums</t>
  </si>
  <si>
    <t>90000xxx un 90900xxx (par minūti)</t>
  </si>
  <si>
    <t>90001xxx un 90901xxx (par minūti)</t>
  </si>
  <si>
    <t>90002xxx un 90902xxx (par minūti)</t>
  </si>
  <si>
    <t>90003xxx un 90903xxx (par minūti)</t>
  </si>
  <si>
    <t>90004xxx un 90904xxx (par minūti)</t>
  </si>
  <si>
    <t>90005xxx un 90905xxx (par minūti)</t>
  </si>
  <si>
    <t>90008xxx (par minūti)</t>
  </si>
  <si>
    <t>90009xxx (par minūti)</t>
  </si>
  <si>
    <t>90006x0x un 90906x0x (par sarunu)</t>
  </si>
  <si>
    <t>90006x1x un 90906x1x (par sarunu)</t>
  </si>
  <si>
    <t>90006x2x un 90906x2x (par sarunu)</t>
  </si>
  <si>
    <t>90006x3x un 90906x3x (par sarunu)</t>
  </si>
  <si>
    <t>90006x4x un 90906x4x (par sarunu)</t>
  </si>
  <si>
    <t>90006x5x un 90906x5x (par sarunu)</t>
  </si>
  <si>
    <t>90006x6x un 90906x6x (par sarunu)</t>
  </si>
  <si>
    <t>90006x7x un 90906x7x (par sarunu)</t>
  </si>
  <si>
    <t>2.38.</t>
  </si>
  <si>
    <t>Ziedojumu tālruņu pakalpojums</t>
  </si>
  <si>
    <t>2.38.1.</t>
  </si>
  <si>
    <t>90006x8x (par sarunu)</t>
  </si>
  <si>
    <t>2.38.2.</t>
  </si>
  <si>
    <t>2.39.</t>
  </si>
  <si>
    <t>Telebalsošanas pakalpojums</t>
  </si>
  <si>
    <t>2.39.1.</t>
  </si>
  <si>
    <t>90501100-90501299 (par sarunu)</t>
  </si>
  <si>
    <t>2.39.2.</t>
  </si>
  <si>
    <t>90501300-90501399 (par sarunu)</t>
  </si>
  <si>
    <t>90501400-90501499 (par sarunu)</t>
  </si>
  <si>
    <t>90501500-90501549 (par sarunu)</t>
  </si>
  <si>
    <t>90501550-90501599 (par sarunu)</t>
  </si>
  <si>
    <t>90501600-90501649 (par sarunu)</t>
  </si>
  <si>
    <t>90501650-90501679 (par sarunu)</t>
  </si>
  <si>
    <t>90501680-90501699 (par sarunu)</t>
  </si>
  <si>
    <t>90502500-90502599 (par sarunu)</t>
  </si>
  <si>
    <t>2.40.</t>
  </si>
  <si>
    <t>Zvans uz taksofonu</t>
  </si>
  <si>
    <t>78971000 – 78972999</t>
  </si>
  <si>
    <t>2.41.</t>
  </si>
  <si>
    <t xml:space="preserve">Zvans uz Vienoto Biznesa tīklu </t>
  </si>
  <si>
    <t>78555000-78555999 (par minūti)</t>
  </si>
  <si>
    <t>90800000-90800999 (par minūti)</t>
  </si>
  <si>
    <t>2.42.</t>
  </si>
  <si>
    <t>Zvans uz Virtuālo privāto tīklu/publiskiem radiokomunikāciju tīkliem</t>
  </si>
  <si>
    <t>68501000-68502999</t>
  </si>
  <si>
    <t>Par automātiski iekārtotu savienojumu, izņemot bezmaksas sarunas</t>
  </si>
  <si>
    <t>Par ar operatora palīdzību iekārtotu savienojumu</t>
  </si>
  <si>
    <t>EUR/min</t>
  </si>
  <si>
    <t>EUR/min, ar PVN</t>
  </si>
  <si>
    <t>90067007 (par sarunu)</t>
  </si>
  <si>
    <r>
      <t>80200600</t>
    </r>
    <r>
      <rPr>
        <sz val="11"/>
        <color indexed="8"/>
        <rFont val="Times New Roman"/>
        <family val="1"/>
      </rPr>
      <t xml:space="preserve"> LDz Publisko elektronisko sakaru pakalpojumu tehniskā atbalsta dienests</t>
    </r>
  </si>
  <si>
    <t>-</t>
  </si>
  <si>
    <t>Ls par savienojumu</t>
  </si>
  <si>
    <t>SAVIENOJUMS</t>
  </si>
  <si>
    <t>EUR par savienojumu</t>
  </si>
  <si>
    <t xml:space="preserve">ABONĒŠANAS MAKSA, </t>
  </si>
  <si>
    <t>Ls par numuru mēnesī</t>
  </si>
  <si>
    <t>EUR par numuru mēnesī</t>
  </si>
  <si>
    <t xml:space="preserve">Apstiprināti ar Prezidentu padomes </t>
  </si>
  <si>
    <t>2011.gada 15.decembra lēmumu Nr.PP-31/342,</t>
  </si>
  <si>
    <t>2012.gada 26.janvāra lēmumu Nr.PP-3/21</t>
  </si>
  <si>
    <t>2012.gada 19.jūnija lēmumu Nr.PP-11/195</t>
  </si>
  <si>
    <t>VAS „Latvijas dzelzceļš”(LDz) publiskā fiksēta elektronisko sakaru tīkla</t>
  </si>
  <si>
    <t>balss pakalpojumu tarifi LDz klientiem</t>
  </si>
  <si>
    <t>(spēkā no 2012.gada 01.jūlija)</t>
  </si>
  <si>
    <t>SARUNAS, Ls/EUR par sarunas minūti</t>
  </si>
  <si>
    <t>Visi maksājumi, kas tiks veikti noslēgto līgumu ietvaros pēc 2014.gada 01.janvāra, tiks veikti euro valūtā atbilstoši Eiropas Savienības padomes noteiktajam maiņas kursam no latiem uz euro.</t>
  </si>
  <si>
    <r>
      <t xml:space="preserve"> 116000 </t>
    </r>
    <r>
      <rPr>
        <sz val="11"/>
        <color indexed="8"/>
        <rFont val="Times New Roman"/>
        <family val="1"/>
      </rPr>
      <t xml:space="preserve">Palīdzības dienests pazudušo bērnu meklēšanai </t>
    </r>
  </si>
  <si>
    <t>Igaunija, Lietuva, Krievija – Maskava, Sankt-Pēterburga</t>
  </si>
  <si>
    <t>2.38.3.</t>
  </si>
  <si>
    <t>2.38.4.</t>
  </si>
  <si>
    <t>2.38.5.</t>
  </si>
  <si>
    <t>2.38.6.</t>
  </si>
  <si>
    <t>2.38.7.</t>
  </si>
  <si>
    <t>2.38.8.</t>
  </si>
  <si>
    <t>2.38.9.</t>
  </si>
  <si>
    <t>2.38.10.</t>
  </si>
  <si>
    <t>2.38.11.</t>
  </si>
  <si>
    <t>2.38.12.</t>
  </si>
  <si>
    <t>2.38.13.</t>
  </si>
  <si>
    <t>2.38.14.</t>
  </si>
  <si>
    <t>2.38.15.</t>
  </si>
  <si>
    <t>2.38.16.</t>
  </si>
  <si>
    <t>2.40.1.</t>
  </si>
  <si>
    <t>2.40.2.</t>
  </si>
  <si>
    <t>2.40.3.</t>
  </si>
  <si>
    <t>2.40.4.</t>
  </si>
  <si>
    <t>2.40.5.</t>
  </si>
  <si>
    <t>2.40.6.</t>
  </si>
  <si>
    <t>2.40.7.</t>
  </si>
  <si>
    <t>2.40.8.</t>
  </si>
  <si>
    <t>2.40.9.</t>
  </si>
  <si>
    <t>2.42.1.</t>
  </si>
  <si>
    <t>2.42.2.</t>
  </si>
  <si>
    <t>2.43.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</si>
</sst>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right" wrapText="1"/>
    </xf>
    <xf numFmtId="0" fontId="42" fillId="0" borderId="11" xfId="0" applyFont="1" applyBorder="1" applyAlignment="1">
      <alignment horizontal="right" wrapText="1"/>
    </xf>
    <xf numFmtId="0" fontId="47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168" fontId="42" fillId="0" borderId="10" xfId="0" applyNumberFormat="1" applyFont="1" applyBorder="1" applyAlignment="1">
      <alignment horizontal="center" wrapText="1"/>
    </xf>
    <xf numFmtId="168" fontId="44" fillId="0" borderId="10" xfId="0" applyNumberFormat="1" applyFont="1" applyBorder="1" applyAlignment="1">
      <alignment horizontal="center" wrapText="1"/>
    </xf>
    <xf numFmtId="168" fontId="42" fillId="0" borderId="10" xfId="0" applyNumberFormat="1" applyFont="1" applyBorder="1" applyAlignment="1">
      <alignment vertical="center" wrapText="1"/>
    </xf>
    <xf numFmtId="168" fontId="48" fillId="0" borderId="10" xfId="0" applyNumberFormat="1" applyFont="1" applyBorder="1" applyAlignment="1">
      <alignment vertical="center" wrapText="1"/>
    </xf>
    <xf numFmtId="168" fontId="42" fillId="0" borderId="10" xfId="0" applyNumberFormat="1" applyFont="1" applyBorder="1" applyAlignment="1">
      <alignment wrapText="1"/>
    </xf>
    <xf numFmtId="168" fontId="42" fillId="0" borderId="10" xfId="0" applyNumberFormat="1" applyFont="1" applyBorder="1" applyAlignment="1">
      <alignment/>
    </xf>
    <xf numFmtId="168" fontId="42" fillId="0" borderId="12" xfId="0" applyNumberFormat="1" applyFont="1" applyBorder="1" applyAlignment="1">
      <alignment/>
    </xf>
    <xf numFmtId="168" fontId="42" fillId="0" borderId="12" xfId="0" applyNumberFormat="1" applyFont="1" applyBorder="1" applyAlignment="1">
      <alignment/>
    </xf>
    <xf numFmtId="168" fontId="42" fillId="0" borderId="13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/>
    </xf>
    <xf numFmtId="168" fontId="42" fillId="0" borderId="13" xfId="0" applyNumberFormat="1" applyFont="1" applyBorder="1" applyAlignment="1">
      <alignment/>
    </xf>
    <xf numFmtId="168" fontId="48" fillId="0" borderId="10" xfId="0" applyNumberFormat="1" applyFont="1" applyBorder="1" applyAlignment="1">
      <alignment horizontal="center" wrapText="1"/>
    </xf>
    <xf numFmtId="168" fontId="42" fillId="0" borderId="12" xfId="0" applyNumberFormat="1" applyFont="1" applyBorder="1" applyAlignment="1">
      <alignment vertical="center"/>
    </xf>
    <xf numFmtId="168" fontId="42" fillId="0" borderId="12" xfId="0" applyNumberFormat="1" applyFont="1" applyBorder="1" applyAlignment="1">
      <alignment horizontal="center" wrapText="1"/>
    </xf>
    <xf numFmtId="168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 vertical="top" wrapText="1"/>
    </xf>
    <xf numFmtId="168" fontId="42" fillId="0" borderId="13" xfId="0" applyNumberFormat="1" applyFont="1" applyBorder="1" applyAlignment="1">
      <alignment wrapText="1"/>
    </xf>
    <xf numFmtId="168" fontId="48" fillId="0" borderId="12" xfId="0" applyNumberFormat="1" applyFont="1" applyBorder="1" applyAlignment="1">
      <alignment wrapText="1"/>
    </xf>
    <xf numFmtId="168" fontId="48" fillId="0" borderId="13" xfId="0" applyNumberFormat="1" applyFont="1" applyBorder="1" applyAlignment="1">
      <alignment wrapText="1"/>
    </xf>
    <xf numFmtId="168" fontId="48" fillId="0" borderId="10" xfId="0" applyNumberFormat="1" applyFont="1" applyBorder="1" applyAlignment="1">
      <alignment wrapText="1"/>
    </xf>
    <xf numFmtId="0" fontId="42" fillId="0" borderId="12" xfId="0" applyFont="1" applyBorder="1" applyAlignment="1">
      <alignment wrapText="1"/>
    </xf>
    <xf numFmtId="168" fontId="48" fillId="0" borderId="13" xfId="0" applyNumberFormat="1" applyFont="1" applyBorder="1" applyAlignment="1">
      <alignment horizontal="center" wrapText="1"/>
    </xf>
    <xf numFmtId="168" fontId="42" fillId="0" borderId="12" xfId="0" applyNumberFormat="1" applyFont="1" applyBorder="1" applyAlignment="1">
      <alignment vertical="top" wrapText="1"/>
    </xf>
    <xf numFmtId="168" fontId="44" fillId="0" borderId="13" xfId="0" applyNumberFormat="1" applyFont="1" applyBorder="1" applyAlignment="1">
      <alignment horizontal="center" wrapText="1"/>
    </xf>
    <xf numFmtId="0" fontId="47" fillId="0" borderId="15" xfId="0" applyFont="1" applyBorder="1" applyAlignment="1">
      <alignment horizontal="left"/>
    </xf>
    <xf numFmtId="0" fontId="42" fillId="0" borderId="15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/>
    </xf>
    <xf numFmtId="0" fontId="42" fillId="0" borderId="0" xfId="0" applyFont="1" applyBorder="1" applyAlignment="1">
      <alignment/>
    </xf>
    <xf numFmtId="168" fontId="42" fillId="0" borderId="17" xfId="0" applyNumberFormat="1" applyFont="1" applyBorder="1" applyAlignment="1">
      <alignment/>
    </xf>
    <xf numFmtId="168" fontId="42" fillId="0" borderId="10" xfId="0" applyNumberFormat="1" applyFont="1" applyBorder="1" applyAlignment="1">
      <alignment/>
    </xf>
    <xf numFmtId="0" fontId="42" fillId="0" borderId="18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wrapText="1"/>
    </xf>
    <xf numFmtId="0" fontId="42" fillId="0" borderId="13" xfId="0" applyFont="1" applyBorder="1" applyAlignment="1">
      <alignment horizontal="right" wrapText="1"/>
    </xf>
    <xf numFmtId="0" fontId="42" fillId="0" borderId="15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right" vertical="top" wrapText="1"/>
    </xf>
    <xf numFmtId="0" fontId="44" fillId="0" borderId="15" xfId="0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9" xfId="0" applyFont="1" applyBorder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0" fillId="0" borderId="20" xfId="0" applyBorder="1" applyAlignment="1">
      <alignment/>
    </xf>
    <xf numFmtId="0" fontId="42" fillId="0" borderId="10" xfId="0" applyFont="1" applyBorder="1" applyAlignment="1">
      <alignment horizontal="right" vertical="top" wrapText="1"/>
    </xf>
    <xf numFmtId="0" fontId="44" fillId="0" borderId="2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168" fontId="42" fillId="0" borderId="21" xfId="0" applyNumberFormat="1" applyFont="1" applyBorder="1" applyAlignment="1">
      <alignment horizontal="center" wrapText="1"/>
    </xf>
    <xf numFmtId="168" fontId="42" fillId="0" borderId="11" xfId="0" applyNumberFormat="1" applyFont="1" applyBorder="1" applyAlignment="1">
      <alignment horizontal="center" wrapText="1"/>
    </xf>
    <xf numFmtId="168" fontId="48" fillId="0" borderId="21" xfId="0" applyNumberFormat="1" applyFont="1" applyBorder="1" applyAlignment="1">
      <alignment horizontal="center" wrapText="1"/>
    </xf>
    <xf numFmtId="168" fontId="48" fillId="0" borderId="11" xfId="0" applyNumberFormat="1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44" fillId="0" borderId="15" xfId="0" applyFont="1" applyBorder="1" applyAlignment="1">
      <alignment wrapText="1"/>
    </xf>
    <xf numFmtId="0" fontId="42" fillId="0" borderId="23" xfId="0" applyFont="1" applyBorder="1" applyAlignment="1">
      <alignment horizontal="right" wrapText="1"/>
    </xf>
    <xf numFmtId="0" fontId="42" fillId="0" borderId="11" xfId="0" applyFont="1" applyBorder="1" applyAlignment="1">
      <alignment horizontal="right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7" fillId="0" borderId="23" xfId="0" applyFont="1" applyBorder="1" applyAlignment="1">
      <alignment wrapText="1"/>
    </xf>
    <xf numFmtId="0" fontId="0" fillId="0" borderId="11" xfId="0" applyBorder="1" applyAlignment="1">
      <alignment wrapText="1"/>
    </xf>
    <xf numFmtId="0" fontId="46" fillId="0" borderId="15" xfId="0" applyNumberFormat="1" applyFont="1" applyBorder="1" applyAlignment="1">
      <alignment vertical="top" wrapText="1"/>
    </xf>
    <xf numFmtId="0" fontId="46" fillId="0" borderId="14" xfId="0" applyNumberFormat="1" applyFont="1" applyBorder="1" applyAlignment="1">
      <alignment vertical="top" wrapText="1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46" fillId="0" borderId="19" xfId="0" applyNumberFormat="1" applyFont="1" applyBorder="1" applyAlignment="1">
      <alignment vertical="top" wrapText="1"/>
    </xf>
    <xf numFmtId="0" fontId="46" fillId="0" borderId="20" xfId="0" applyNumberFormat="1" applyFont="1" applyBorder="1" applyAlignment="1">
      <alignment vertical="top" wrapText="1"/>
    </xf>
    <xf numFmtId="0" fontId="0" fillId="0" borderId="20" xfId="0" applyNumberFormat="1" applyBorder="1" applyAlignment="1">
      <alignment/>
    </xf>
    <xf numFmtId="0" fontId="42" fillId="0" borderId="18" xfId="0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0" fontId="47" fillId="0" borderId="18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7" fillId="0" borderId="15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15" xfId="0" applyNumberFormat="1" applyFont="1" applyBorder="1" applyAlignment="1">
      <alignment horizontal="left" vertical="top" wrapText="1"/>
    </xf>
    <xf numFmtId="0" fontId="46" fillId="0" borderId="14" xfId="0" applyNumberFormat="1" applyFont="1" applyBorder="1" applyAlignment="1">
      <alignment horizontal="left" vertical="top" wrapText="1"/>
    </xf>
    <xf numFmtId="0" fontId="47" fillId="0" borderId="15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23" xfId="0" applyFont="1" applyBorder="1" applyAlignment="1">
      <alignment wrapText="1"/>
    </xf>
    <xf numFmtId="168" fontId="42" fillId="0" borderId="23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15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 horizontal="right" wrapText="1"/>
    </xf>
    <xf numFmtId="0" fontId="47" fillId="0" borderId="13" xfId="0" applyFont="1" applyBorder="1" applyAlignment="1">
      <alignment vertical="top" wrapText="1"/>
    </xf>
    <xf numFmtId="0" fontId="42" fillId="0" borderId="12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view="pageBreakPreview" zoomScaleSheetLayoutView="100" zoomScalePageLayoutView="0" workbookViewId="0" topLeftCell="A111">
      <selection activeCell="H105" sqref="H105"/>
    </sheetView>
  </sheetViews>
  <sheetFormatPr defaultColWidth="9.140625" defaultRowHeight="15"/>
  <cols>
    <col min="2" max="2" width="20.7109375" style="0" customWidth="1"/>
    <col min="5" max="5" width="9.28125" style="0" customWidth="1"/>
    <col min="6" max="6" width="10.00390625" style="0" customWidth="1"/>
    <col min="8" max="8" width="11.28125" style="0" customWidth="1"/>
  </cols>
  <sheetData>
    <row r="1" spans="3:8" ht="14.25">
      <c r="C1" s="60" t="s">
        <v>172</v>
      </c>
      <c r="D1" s="61"/>
      <c r="E1" s="61"/>
      <c r="F1" s="61"/>
      <c r="G1" s="61"/>
      <c r="H1" s="61"/>
    </row>
    <row r="2" spans="1:8" ht="14.25">
      <c r="A2" s="60" t="s">
        <v>173</v>
      </c>
      <c r="B2" s="61"/>
      <c r="C2" s="61"/>
      <c r="D2" s="61"/>
      <c r="E2" s="61"/>
      <c r="F2" s="61"/>
      <c r="G2" s="61"/>
      <c r="H2" s="61"/>
    </row>
    <row r="3" spans="1:8" ht="14.25">
      <c r="A3" s="60" t="s">
        <v>174</v>
      </c>
      <c r="B3" s="61"/>
      <c r="C3" s="61"/>
      <c r="D3" s="61"/>
      <c r="E3" s="61"/>
      <c r="F3" s="61"/>
      <c r="G3" s="61"/>
      <c r="H3" s="61"/>
    </row>
    <row r="4" spans="1:8" ht="14.25">
      <c r="A4" s="60" t="s">
        <v>175</v>
      </c>
      <c r="B4" s="61"/>
      <c r="C4" s="61"/>
      <c r="D4" s="61"/>
      <c r="E4" s="61"/>
      <c r="F4" s="61"/>
      <c r="G4" s="61"/>
      <c r="H4" s="61"/>
    </row>
    <row r="5" spans="1:8" ht="15">
      <c r="A5" s="62" t="s">
        <v>176</v>
      </c>
      <c r="B5" s="63"/>
      <c r="C5" s="63"/>
      <c r="D5" s="63"/>
      <c r="E5" s="63"/>
      <c r="F5" s="63"/>
      <c r="G5" s="63"/>
      <c r="H5" s="63"/>
    </row>
    <row r="6" spans="1:8" ht="15">
      <c r="A6" s="62" t="s">
        <v>177</v>
      </c>
      <c r="B6" s="63"/>
      <c r="C6" s="63"/>
      <c r="D6" s="63"/>
      <c r="E6" s="63"/>
      <c r="F6" s="63"/>
      <c r="G6" s="63"/>
      <c r="H6" s="63"/>
    </row>
    <row r="7" spans="1:8" ht="14.25">
      <c r="A7" s="126" t="s">
        <v>178</v>
      </c>
      <c r="B7" s="63"/>
      <c r="C7" s="63"/>
      <c r="D7" s="63"/>
      <c r="E7" s="63"/>
      <c r="F7" s="63"/>
      <c r="G7" s="63"/>
      <c r="H7" s="63"/>
    </row>
    <row r="9" spans="1:8" ht="26.25" customHeight="1">
      <c r="A9" s="127" t="s">
        <v>180</v>
      </c>
      <c r="B9" s="128"/>
      <c r="C9" s="128"/>
      <c r="D9" s="128"/>
      <c r="E9" s="128"/>
      <c r="F9" s="128"/>
      <c r="G9" s="128"/>
      <c r="H9" s="128"/>
    </row>
    <row r="10" spans="1:8" ht="14.25" customHeight="1">
      <c r="A10" s="42"/>
      <c r="B10" s="43"/>
      <c r="C10" s="43"/>
      <c r="D10" s="43"/>
      <c r="E10" s="43"/>
      <c r="F10" s="43"/>
      <c r="G10" s="43"/>
      <c r="H10" s="43"/>
    </row>
    <row r="11" ht="15" thickBot="1">
      <c r="A11" s="41" t="s">
        <v>179</v>
      </c>
    </row>
    <row r="12" spans="1:8" ht="27.75" thickBot="1">
      <c r="A12" s="52" t="s">
        <v>0</v>
      </c>
      <c r="B12" s="53"/>
      <c r="C12" s="44" t="s">
        <v>1</v>
      </c>
      <c r="D12" s="44" t="s">
        <v>2</v>
      </c>
      <c r="E12" s="44" t="s">
        <v>3</v>
      </c>
      <c r="F12" s="45" t="s">
        <v>161</v>
      </c>
      <c r="G12" s="45" t="s">
        <v>2</v>
      </c>
      <c r="H12" s="45" t="s">
        <v>162</v>
      </c>
    </row>
    <row r="13" spans="1:8" ht="18" customHeight="1" thickBot="1">
      <c r="A13" s="112" t="s">
        <v>4</v>
      </c>
      <c r="B13" s="113"/>
      <c r="C13" s="113"/>
      <c r="D13" s="113"/>
      <c r="E13" s="113"/>
      <c r="F13" s="114"/>
      <c r="G13" s="114"/>
      <c r="H13" s="115"/>
    </row>
    <row r="14" spans="1:8" ht="15" thickBot="1">
      <c r="A14" s="54" t="s">
        <v>5</v>
      </c>
      <c r="B14" s="55"/>
      <c r="C14" s="132" t="s">
        <v>6</v>
      </c>
      <c r="D14" s="133"/>
      <c r="E14" s="133"/>
      <c r="F14" s="134"/>
      <c r="G14" s="134"/>
      <c r="H14" s="135"/>
    </row>
    <row r="15" spans="1:8" ht="16.5" customHeight="1" thickBot="1">
      <c r="A15" s="56" t="s">
        <v>7</v>
      </c>
      <c r="B15" s="57"/>
      <c r="C15" s="13">
        <v>0.03</v>
      </c>
      <c r="D15" s="2">
        <v>0.0063</v>
      </c>
      <c r="E15" s="2">
        <v>0.0363</v>
      </c>
      <c r="F15" s="19">
        <f>C15/0.702804</f>
        <v>0.04268615431898509</v>
      </c>
      <c r="G15" s="19">
        <f>H15-F15</f>
        <v>0.008964092406986868</v>
      </c>
      <c r="H15" s="18">
        <f>F15*1.21</f>
        <v>0.05165024672597196</v>
      </c>
    </row>
    <row r="16" spans="1:8" ht="16.5" customHeight="1" thickBot="1">
      <c r="A16" s="116" t="s">
        <v>8</v>
      </c>
      <c r="B16" s="117"/>
      <c r="C16" s="117"/>
      <c r="D16" s="117"/>
      <c r="E16" s="117"/>
      <c r="F16" s="88"/>
      <c r="G16" s="88"/>
      <c r="H16" s="59"/>
    </row>
    <row r="17" spans="1:8" ht="30" customHeight="1" thickBot="1">
      <c r="A17" s="50" t="s">
        <v>9</v>
      </c>
      <c r="B17" s="67"/>
      <c r="C17" s="17">
        <v>0.02</v>
      </c>
      <c r="D17" s="17">
        <v>0.0042</v>
      </c>
      <c r="E17" s="17">
        <v>0.0242</v>
      </c>
      <c r="F17" s="20">
        <f>C17/0.702804</f>
        <v>0.02845743621265673</v>
      </c>
      <c r="G17" s="20">
        <f>H17-F17</f>
        <v>0.006042563787343271</v>
      </c>
      <c r="H17" s="20">
        <v>0.0345</v>
      </c>
    </row>
    <row r="18" spans="1:8" ht="30" customHeight="1" thickBot="1">
      <c r="A18" s="56" t="s">
        <v>10</v>
      </c>
      <c r="B18" s="57"/>
      <c r="C18" s="17">
        <v>0.04</v>
      </c>
      <c r="D18" s="17">
        <v>0.0084</v>
      </c>
      <c r="E18" s="17">
        <v>0.0484</v>
      </c>
      <c r="F18" s="20">
        <f>C18/0.702804</f>
        <v>0.05691487242531346</v>
      </c>
      <c r="G18" s="20">
        <f>H18-F18</f>
        <v>0.01195212320931583</v>
      </c>
      <c r="H18" s="20">
        <f>F18*1.21</f>
        <v>0.0688669956346293</v>
      </c>
    </row>
    <row r="19" spans="1:8" ht="16.5" customHeight="1" thickBot="1">
      <c r="A19" s="116" t="s">
        <v>11</v>
      </c>
      <c r="B19" s="117"/>
      <c r="C19" s="117"/>
      <c r="D19" s="117"/>
      <c r="E19" s="117"/>
      <c r="F19" s="88"/>
      <c r="G19" s="88"/>
      <c r="H19" s="59"/>
    </row>
    <row r="20" spans="1:8" ht="30" customHeight="1" thickBot="1">
      <c r="A20" s="56" t="s">
        <v>9</v>
      </c>
      <c r="B20" s="57"/>
      <c r="C20" s="21">
        <v>0.05</v>
      </c>
      <c r="D20" s="22">
        <v>0.0105</v>
      </c>
      <c r="E20" s="22">
        <v>0.0605</v>
      </c>
      <c r="F20" s="19">
        <f>C20/0.702804</f>
        <v>0.07114359053164183</v>
      </c>
      <c r="G20" s="19">
        <f>H20-F20</f>
        <v>0.014856409468358159</v>
      </c>
      <c r="H20" s="25">
        <v>0.086</v>
      </c>
    </row>
    <row r="21" spans="1:8" ht="30" customHeight="1" thickBot="1">
      <c r="A21" s="50" t="s">
        <v>12</v>
      </c>
      <c r="B21" s="67"/>
      <c r="C21" s="13">
        <v>0.06</v>
      </c>
      <c r="D21" s="2">
        <v>0.0126</v>
      </c>
      <c r="E21" s="2">
        <v>0.0726</v>
      </c>
      <c r="F21" s="19">
        <f>C21/0.702804</f>
        <v>0.08537230863797018</v>
      </c>
      <c r="G21" s="19">
        <f>H21-F21</f>
        <v>0.017928184813973735</v>
      </c>
      <c r="H21" s="19">
        <f>F21*1.21</f>
        <v>0.10330049345194392</v>
      </c>
    </row>
    <row r="22" spans="1:8" ht="16.5" customHeight="1" thickBot="1">
      <c r="A22" s="118" t="s">
        <v>13</v>
      </c>
      <c r="B22" s="119"/>
      <c r="C22" s="119"/>
      <c r="D22" s="119"/>
      <c r="E22" s="119"/>
      <c r="F22" s="120"/>
      <c r="G22" s="120"/>
      <c r="H22" s="121"/>
    </row>
    <row r="23" spans="1:8" ht="30" customHeight="1" thickBot="1">
      <c r="A23" s="50" t="s">
        <v>14</v>
      </c>
      <c r="B23" s="67"/>
      <c r="C23" s="13">
        <v>0.11</v>
      </c>
      <c r="D23" s="2">
        <v>0.0231</v>
      </c>
      <c r="E23" s="2">
        <v>0.1331</v>
      </c>
      <c r="F23" s="20">
        <f>C23/0.702804</f>
        <v>0.156515899169612</v>
      </c>
      <c r="G23" s="20">
        <f>H23-F23</f>
        <v>0.032868338825618515</v>
      </c>
      <c r="H23" s="20">
        <f>F23*1.21</f>
        <v>0.18938423799523052</v>
      </c>
    </row>
    <row r="24" spans="1:8" ht="30" customHeight="1" thickBot="1">
      <c r="A24" s="56" t="s">
        <v>15</v>
      </c>
      <c r="B24" s="57"/>
      <c r="C24" s="13">
        <v>0.15</v>
      </c>
      <c r="D24" s="2">
        <v>0.0315</v>
      </c>
      <c r="E24" s="2">
        <v>0.1815</v>
      </c>
      <c r="F24" s="20">
        <f>C24/0.702804</f>
        <v>0.21343077159492546</v>
      </c>
      <c r="G24" s="20">
        <f>H24-F24</f>
        <v>0.044769228405074524</v>
      </c>
      <c r="H24" s="20">
        <v>0.2582</v>
      </c>
    </row>
    <row r="25" spans="1:8" ht="30" customHeight="1" thickBot="1">
      <c r="A25" s="52" t="s">
        <v>0</v>
      </c>
      <c r="B25" s="53"/>
      <c r="C25" s="44" t="s">
        <v>1</v>
      </c>
      <c r="D25" s="44" t="s">
        <v>2</v>
      </c>
      <c r="E25" s="44" t="s">
        <v>3</v>
      </c>
      <c r="F25" s="45" t="s">
        <v>161</v>
      </c>
      <c r="G25" s="45" t="s">
        <v>2</v>
      </c>
      <c r="H25" s="45" t="s">
        <v>162</v>
      </c>
    </row>
    <row r="26" spans="1:8" ht="15.75" thickBot="1">
      <c r="A26" s="122" t="s">
        <v>16</v>
      </c>
      <c r="B26" s="123"/>
      <c r="C26" s="123"/>
      <c r="D26" s="123"/>
      <c r="E26" s="123"/>
      <c r="F26" s="100"/>
      <c r="G26" s="100"/>
      <c r="H26" s="101"/>
    </row>
    <row r="27" spans="1:8" ht="14.25">
      <c r="A27" s="68" t="s">
        <v>17</v>
      </c>
      <c r="B27" s="129" t="s">
        <v>182</v>
      </c>
      <c r="C27" s="70">
        <v>0.1</v>
      </c>
      <c r="D27" s="72">
        <v>0.021</v>
      </c>
      <c r="E27" s="72">
        <v>0.121</v>
      </c>
      <c r="F27" s="130">
        <f>C27/0.702804</f>
        <v>0.14228718106328367</v>
      </c>
      <c r="G27" s="130">
        <f>H27-F27</f>
        <v>0.02988030802328956</v>
      </c>
      <c r="H27" s="130">
        <f>F27*1.21</f>
        <v>0.17216748908657323</v>
      </c>
    </row>
    <row r="28" spans="1:8" ht="28.5" customHeight="1" thickBot="1">
      <c r="A28" s="69"/>
      <c r="B28" s="97"/>
      <c r="C28" s="71"/>
      <c r="D28" s="73"/>
      <c r="E28" s="73"/>
      <c r="F28" s="131"/>
      <c r="G28" s="131"/>
      <c r="H28" s="131"/>
    </row>
    <row r="29" spans="1:8" ht="27" thickBot="1">
      <c r="A29" s="4" t="s">
        <v>18</v>
      </c>
      <c r="B29" s="3" t="s">
        <v>19</v>
      </c>
      <c r="C29" s="13">
        <v>0.13</v>
      </c>
      <c r="D29" s="26">
        <v>0.0273</v>
      </c>
      <c r="E29" s="26">
        <v>0.1573</v>
      </c>
      <c r="F29" s="19">
        <f>C29/0.702804</f>
        <v>0.18497333538226876</v>
      </c>
      <c r="G29" s="19">
        <f>H29-F29</f>
        <v>0.03892666461773123</v>
      </c>
      <c r="H29" s="19">
        <v>0.2239</v>
      </c>
    </row>
    <row r="30" spans="1:8" ht="40.5" thickBot="1">
      <c r="A30" s="4" t="s">
        <v>20</v>
      </c>
      <c r="B30" s="3" t="s">
        <v>21</v>
      </c>
      <c r="C30" s="13">
        <v>0.14</v>
      </c>
      <c r="D30" s="26">
        <v>0.0294</v>
      </c>
      <c r="E30" s="26">
        <v>0.1694</v>
      </c>
      <c r="F30" s="19">
        <f>C30/0.702804</f>
        <v>0.19920205348859713</v>
      </c>
      <c r="G30" s="19">
        <f>H30-F30</f>
        <v>0.04179794651140287</v>
      </c>
      <c r="H30" s="19">
        <v>0.241</v>
      </c>
    </row>
    <row r="31" spans="1:8" ht="80.25" customHeight="1" thickBot="1">
      <c r="A31" s="4" t="s">
        <v>22</v>
      </c>
      <c r="B31" s="3" t="s">
        <v>23</v>
      </c>
      <c r="C31" s="13">
        <v>0.15</v>
      </c>
      <c r="D31" s="26">
        <v>0.0315</v>
      </c>
      <c r="E31" s="26">
        <v>0.1815</v>
      </c>
      <c r="F31" s="19">
        <f>C31/0.702804</f>
        <v>0.21343077159492546</v>
      </c>
      <c r="G31" s="19">
        <f>H31-F31</f>
        <v>0.044769228405074524</v>
      </c>
      <c r="H31" s="19">
        <v>0.2582</v>
      </c>
    </row>
    <row r="32" spans="1:8" ht="93" thickBot="1">
      <c r="A32" s="4" t="s">
        <v>24</v>
      </c>
      <c r="B32" s="3" t="s">
        <v>25</v>
      </c>
      <c r="C32" s="13">
        <v>0.3</v>
      </c>
      <c r="D32" s="26">
        <v>0.063</v>
      </c>
      <c r="E32" s="26">
        <v>0.363</v>
      </c>
      <c r="F32" s="19">
        <f>C32/0.702804</f>
        <v>0.4268615431898509</v>
      </c>
      <c r="G32" s="19">
        <f>H32-F32</f>
        <v>0.08973845681014903</v>
      </c>
      <c r="H32" s="19">
        <v>0.5166</v>
      </c>
    </row>
    <row r="33" spans="1:8" ht="15.75" thickBot="1">
      <c r="A33" s="4" t="s">
        <v>26</v>
      </c>
      <c r="B33" s="3" t="s">
        <v>27</v>
      </c>
      <c r="C33" s="13">
        <v>0.4</v>
      </c>
      <c r="D33" s="26">
        <v>0.084</v>
      </c>
      <c r="E33" s="26">
        <v>0.484</v>
      </c>
      <c r="F33" s="19">
        <v>0.5692</v>
      </c>
      <c r="G33" s="19">
        <f>H33-F33</f>
        <v>0.11953199999999997</v>
      </c>
      <c r="H33" s="19">
        <f>F33*1.21</f>
        <v>0.688732</v>
      </c>
    </row>
    <row r="34" spans="1:8" ht="15" customHeight="1" thickBot="1">
      <c r="A34" s="124" t="s">
        <v>28</v>
      </c>
      <c r="B34" s="125"/>
      <c r="C34" s="88"/>
      <c r="D34" s="88"/>
      <c r="E34" s="88"/>
      <c r="F34" s="88"/>
      <c r="G34" s="88"/>
      <c r="H34" s="59"/>
    </row>
    <row r="35" spans="1:8" ht="15.75" customHeight="1" thickBot="1">
      <c r="A35" s="110" t="s">
        <v>29</v>
      </c>
      <c r="B35" s="111"/>
      <c r="C35" s="78" t="s">
        <v>30</v>
      </c>
      <c r="D35" s="79"/>
      <c r="E35" s="79"/>
      <c r="F35" s="80"/>
      <c r="G35" s="80"/>
      <c r="H35" s="81"/>
    </row>
    <row r="36" spans="1:8" ht="15" thickBot="1">
      <c r="A36" s="54" t="s">
        <v>31</v>
      </c>
      <c r="B36" s="55"/>
      <c r="C36" s="82"/>
      <c r="D36" s="83"/>
      <c r="E36" s="83"/>
      <c r="F36" s="84"/>
      <c r="G36" s="84"/>
      <c r="H36" s="85"/>
    </row>
    <row r="37" spans="1:8" ht="9.75" customHeight="1">
      <c r="A37" s="5"/>
      <c r="B37" s="1"/>
      <c r="C37" s="1"/>
      <c r="D37" s="1"/>
      <c r="E37" s="1"/>
      <c r="F37" s="1"/>
      <c r="G37" s="1"/>
      <c r="H37" s="1"/>
    </row>
    <row r="38" spans="1:8" ht="9" customHeight="1" thickBot="1">
      <c r="A38" s="5"/>
      <c r="B38" s="1"/>
      <c r="C38" s="1"/>
      <c r="D38" s="1"/>
      <c r="E38" s="1"/>
      <c r="F38" s="1"/>
      <c r="G38" s="1"/>
      <c r="H38" s="1"/>
    </row>
    <row r="39" spans="1:8" ht="15.75" thickBot="1">
      <c r="A39" s="86" t="s">
        <v>32</v>
      </c>
      <c r="B39" s="87"/>
      <c r="C39" s="87"/>
      <c r="D39" s="87"/>
      <c r="E39" s="87"/>
      <c r="F39" s="88"/>
      <c r="G39" s="88"/>
      <c r="H39" s="59"/>
    </row>
    <row r="40" spans="1:8" ht="15.75" thickBot="1">
      <c r="A40" s="6" t="s">
        <v>33</v>
      </c>
      <c r="B40" s="86" t="s">
        <v>34</v>
      </c>
      <c r="C40" s="87"/>
      <c r="D40" s="87"/>
      <c r="E40" s="87"/>
      <c r="F40" s="88"/>
      <c r="G40" s="88"/>
      <c r="H40" s="59"/>
    </row>
    <row r="41" spans="1:8" ht="27.75" thickBot="1">
      <c r="A41" s="7" t="s">
        <v>35</v>
      </c>
      <c r="B41" s="8" t="s">
        <v>36</v>
      </c>
      <c r="C41" s="15">
        <v>0.15</v>
      </c>
      <c r="D41" s="16">
        <v>0.0315</v>
      </c>
      <c r="E41" s="16">
        <v>0.1815</v>
      </c>
      <c r="F41" s="27">
        <f>C41/0.702804</f>
        <v>0.21343077159492546</v>
      </c>
      <c r="G41" s="27">
        <f>H41-F41</f>
        <v>0.044769228405074524</v>
      </c>
      <c r="H41" s="27">
        <v>0.2582</v>
      </c>
    </row>
    <row r="42" spans="1:8" ht="14.25">
      <c r="A42" s="90" t="s">
        <v>37</v>
      </c>
      <c r="B42" s="96" t="s">
        <v>164</v>
      </c>
      <c r="C42" s="92" t="s">
        <v>38</v>
      </c>
      <c r="D42" s="93"/>
      <c r="E42" s="93"/>
      <c r="F42" s="80"/>
      <c r="G42" s="80"/>
      <c r="H42" s="81"/>
    </row>
    <row r="43" spans="1:8" ht="43.5" customHeight="1" thickBot="1">
      <c r="A43" s="91"/>
      <c r="B43" s="97"/>
      <c r="C43" s="94"/>
      <c r="D43" s="95"/>
      <c r="E43" s="95"/>
      <c r="F43" s="84"/>
      <c r="G43" s="84"/>
      <c r="H43" s="85"/>
    </row>
    <row r="44" spans="1:8" ht="16.5" customHeight="1" thickBot="1">
      <c r="A44" s="6" t="s">
        <v>39</v>
      </c>
      <c r="B44" s="86" t="s">
        <v>40</v>
      </c>
      <c r="C44" s="87"/>
      <c r="D44" s="87"/>
      <c r="E44" s="87"/>
      <c r="F44" s="88"/>
      <c r="G44" s="88"/>
      <c r="H44" s="59"/>
    </row>
    <row r="45" spans="1:8" ht="27.75" thickBot="1">
      <c r="A45" s="7" t="s">
        <v>41</v>
      </c>
      <c r="B45" s="8" t="s">
        <v>42</v>
      </c>
      <c r="C45" s="74" t="s">
        <v>38</v>
      </c>
      <c r="D45" s="75"/>
      <c r="E45" s="75"/>
      <c r="F45" s="76"/>
      <c r="G45" s="76"/>
      <c r="H45" s="77"/>
    </row>
    <row r="46" spans="1:8" ht="42" thickBot="1">
      <c r="A46" s="7" t="s">
        <v>43</v>
      </c>
      <c r="B46" s="8" t="s">
        <v>44</v>
      </c>
      <c r="C46" s="28">
        <v>0.05</v>
      </c>
      <c r="D46" s="21">
        <v>0.0105</v>
      </c>
      <c r="E46" s="21">
        <v>0.0605</v>
      </c>
      <c r="F46" s="19">
        <f>C46/0.702804</f>
        <v>0.07114359053164183</v>
      </c>
      <c r="G46" s="19">
        <f>H46-F46</f>
        <v>0.014856409468358159</v>
      </c>
      <c r="H46" s="25">
        <v>0.086</v>
      </c>
    </row>
    <row r="47" spans="1:8" ht="42" thickBot="1">
      <c r="A47" s="7" t="s">
        <v>45</v>
      </c>
      <c r="B47" s="8" t="s">
        <v>46</v>
      </c>
      <c r="C47" s="13">
        <v>0.05</v>
      </c>
      <c r="D47" s="13">
        <v>0.0105</v>
      </c>
      <c r="E47" s="13">
        <v>0.0605</v>
      </c>
      <c r="F47" s="19">
        <f>C47/0.702804</f>
        <v>0.07114359053164183</v>
      </c>
      <c r="G47" s="19">
        <f>H47-F47</f>
        <v>0.014856409468358159</v>
      </c>
      <c r="H47" s="25">
        <v>0.086</v>
      </c>
    </row>
    <row r="48" spans="1:8" ht="27.75" thickBot="1">
      <c r="A48" s="7" t="s">
        <v>47</v>
      </c>
      <c r="B48" s="8" t="s">
        <v>48</v>
      </c>
      <c r="C48" s="74" t="s">
        <v>38</v>
      </c>
      <c r="D48" s="75"/>
      <c r="E48" s="75"/>
      <c r="F48" s="76"/>
      <c r="G48" s="76"/>
      <c r="H48" s="77"/>
    </row>
    <row r="49" spans="1:8" ht="27.75" thickBot="1">
      <c r="A49" s="7" t="s">
        <v>49</v>
      </c>
      <c r="B49" s="8" t="s">
        <v>50</v>
      </c>
      <c r="C49" s="17">
        <v>0.343</v>
      </c>
      <c r="D49" s="17">
        <v>0.072</v>
      </c>
      <c r="E49" s="17">
        <v>0.415</v>
      </c>
      <c r="F49" s="20">
        <v>0.4881</v>
      </c>
      <c r="G49" s="20">
        <f aca="true" t="shared" si="0" ref="G49:G70">H49-F49</f>
        <v>0.10250000000000004</v>
      </c>
      <c r="H49" s="20">
        <v>0.5906</v>
      </c>
    </row>
    <row r="50" spans="1:8" ht="27.75" thickBot="1">
      <c r="A50" s="136" t="s">
        <v>51</v>
      </c>
      <c r="B50" s="137" t="s">
        <v>52</v>
      </c>
      <c r="C50" s="31">
        <v>0.343</v>
      </c>
      <c r="D50" s="31">
        <v>0.072</v>
      </c>
      <c r="E50" s="31">
        <v>0.415</v>
      </c>
      <c r="F50" s="20">
        <v>0.4881</v>
      </c>
      <c r="G50" s="20">
        <f>H50-F50</f>
        <v>0.10250000000000004</v>
      </c>
      <c r="H50" s="20">
        <v>0.5906</v>
      </c>
    </row>
    <row r="51" spans="1:8" ht="27.75" thickBot="1">
      <c r="A51" s="7" t="s">
        <v>53</v>
      </c>
      <c r="B51" s="8" t="s">
        <v>54</v>
      </c>
      <c r="C51" s="17">
        <v>0.343</v>
      </c>
      <c r="D51" s="17">
        <v>0.072</v>
      </c>
      <c r="E51" s="17">
        <v>0.415</v>
      </c>
      <c r="F51" s="20">
        <v>0.4881</v>
      </c>
      <c r="G51" s="20">
        <f>H51-F51</f>
        <v>0.10250000000000004</v>
      </c>
      <c r="H51" s="20">
        <v>0.5906</v>
      </c>
    </row>
    <row r="52" spans="1:8" ht="27.75" thickBot="1">
      <c r="A52" s="7" t="s">
        <v>55</v>
      </c>
      <c r="B52" s="8" t="s">
        <v>56</v>
      </c>
      <c r="C52" s="17">
        <v>0.343</v>
      </c>
      <c r="D52" s="17">
        <v>0.072</v>
      </c>
      <c r="E52" s="17">
        <v>0.415</v>
      </c>
      <c r="F52" s="20">
        <v>0.4881</v>
      </c>
      <c r="G52" s="20">
        <f>H52-F52</f>
        <v>0.10250000000000004</v>
      </c>
      <c r="H52" s="20">
        <v>0.5906</v>
      </c>
    </row>
    <row r="53" spans="1:8" ht="55.5" thickBot="1">
      <c r="A53" s="7" t="s">
        <v>57</v>
      </c>
      <c r="B53" s="10" t="s">
        <v>58</v>
      </c>
      <c r="C53" s="17">
        <v>0.05</v>
      </c>
      <c r="D53" s="17">
        <v>0.0105</v>
      </c>
      <c r="E53" s="17">
        <v>0.0605</v>
      </c>
      <c r="F53" s="20">
        <f aca="true" t="shared" si="1" ref="F49:F70">C53/0.702804</f>
        <v>0.07114359053164183</v>
      </c>
      <c r="G53" s="20">
        <f t="shared" si="0"/>
        <v>0.014856409468358159</v>
      </c>
      <c r="H53" s="20">
        <v>0.086</v>
      </c>
    </row>
    <row r="54" spans="1:8" ht="42" thickBot="1">
      <c r="A54" s="7" t="s">
        <v>59</v>
      </c>
      <c r="B54" s="10" t="s">
        <v>60</v>
      </c>
      <c r="C54" s="17">
        <v>0.05</v>
      </c>
      <c r="D54" s="17">
        <v>0.0105</v>
      </c>
      <c r="E54" s="17">
        <v>0.0605</v>
      </c>
      <c r="F54" s="20">
        <f t="shared" si="1"/>
        <v>0.07114359053164183</v>
      </c>
      <c r="G54" s="20">
        <f t="shared" si="0"/>
        <v>0.014856409468358159</v>
      </c>
      <c r="H54" s="20">
        <v>0.086</v>
      </c>
    </row>
    <row r="55" spans="1:8" ht="42" thickBot="1">
      <c r="A55" s="7" t="s">
        <v>61</v>
      </c>
      <c r="B55" s="10" t="s">
        <v>62</v>
      </c>
      <c r="C55" s="17">
        <v>0.05</v>
      </c>
      <c r="D55" s="17">
        <v>0.0105</v>
      </c>
      <c r="E55" s="17">
        <v>0.0605</v>
      </c>
      <c r="F55" s="20">
        <f t="shared" si="1"/>
        <v>0.07114359053164183</v>
      </c>
      <c r="G55" s="20">
        <f t="shared" si="0"/>
        <v>0.014856409468358159</v>
      </c>
      <c r="H55" s="20">
        <v>0.086</v>
      </c>
    </row>
    <row r="56" spans="1:8" ht="42" thickBot="1">
      <c r="A56" s="7" t="s">
        <v>63</v>
      </c>
      <c r="B56" s="10" t="s">
        <v>64</v>
      </c>
      <c r="C56" s="17">
        <v>0.05</v>
      </c>
      <c r="D56" s="17">
        <v>0.0105</v>
      </c>
      <c r="E56" s="17">
        <v>0.0605</v>
      </c>
      <c r="F56" s="20">
        <f t="shared" si="1"/>
        <v>0.07114359053164183</v>
      </c>
      <c r="G56" s="20">
        <f t="shared" si="0"/>
        <v>0.014856409468358159</v>
      </c>
      <c r="H56" s="20">
        <v>0.086</v>
      </c>
    </row>
    <row r="57" spans="1:8" ht="45" customHeight="1" thickBot="1">
      <c r="A57" s="7" t="s">
        <v>65</v>
      </c>
      <c r="B57" s="10" t="s">
        <v>66</v>
      </c>
      <c r="C57" s="17">
        <v>0.05</v>
      </c>
      <c r="D57" s="17">
        <v>0.0105</v>
      </c>
      <c r="E57" s="17">
        <v>0.0605</v>
      </c>
      <c r="F57" s="20">
        <f t="shared" si="1"/>
        <v>0.07114359053164183</v>
      </c>
      <c r="G57" s="20">
        <f t="shared" si="0"/>
        <v>0.014856409468358159</v>
      </c>
      <c r="H57" s="20">
        <v>0.086</v>
      </c>
    </row>
    <row r="58" spans="1:8" ht="42" thickBot="1">
      <c r="A58" s="7" t="s">
        <v>67</v>
      </c>
      <c r="B58" s="10" t="s">
        <v>68</v>
      </c>
      <c r="C58" s="17">
        <v>0.05</v>
      </c>
      <c r="D58" s="17">
        <v>0.0105</v>
      </c>
      <c r="E58" s="17">
        <v>0.0605</v>
      </c>
      <c r="F58" s="20">
        <f t="shared" si="1"/>
        <v>0.07114359053164183</v>
      </c>
      <c r="G58" s="20">
        <f t="shared" si="0"/>
        <v>0.014856409468358159</v>
      </c>
      <c r="H58" s="20">
        <v>0.086</v>
      </c>
    </row>
    <row r="59" spans="1:8" ht="55.5" thickBot="1">
      <c r="A59" s="7" t="s">
        <v>69</v>
      </c>
      <c r="B59" s="10" t="s">
        <v>70</v>
      </c>
      <c r="C59" s="17">
        <v>0.05</v>
      </c>
      <c r="D59" s="17">
        <v>0.0105</v>
      </c>
      <c r="E59" s="17">
        <v>0.0605</v>
      </c>
      <c r="F59" s="20">
        <f t="shared" si="1"/>
        <v>0.07114359053164183</v>
      </c>
      <c r="G59" s="20">
        <f t="shared" si="0"/>
        <v>0.014856409468358159</v>
      </c>
      <c r="H59" s="20">
        <v>0.086</v>
      </c>
    </row>
    <row r="60" spans="1:8" ht="42" thickBot="1">
      <c r="A60" s="7" t="s">
        <v>71</v>
      </c>
      <c r="B60" s="10" t="s">
        <v>72</v>
      </c>
      <c r="C60" s="17">
        <v>0.05</v>
      </c>
      <c r="D60" s="17">
        <v>0.0105</v>
      </c>
      <c r="E60" s="17">
        <v>0.0605</v>
      </c>
      <c r="F60" s="20">
        <f t="shared" si="1"/>
        <v>0.07114359053164183</v>
      </c>
      <c r="G60" s="20">
        <f t="shared" si="0"/>
        <v>0.014856409468358159</v>
      </c>
      <c r="H60" s="20">
        <v>0.086</v>
      </c>
    </row>
    <row r="61" spans="1:8" ht="69" thickBot="1">
      <c r="A61" s="7" t="s">
        <v>73</v>
      </c>
      <c r="B61" s="8" t="s">
        <v>74</v>
      </c>
      <c r="C61" s="17">
        <v>0.05</v>
      </c>
      <c r="D61" s="17">
        <v>0.0105</v>
      </c>
      <c r="E61" s="17">
        <v>0.0605</v>
      </c>
      <c r="F61" s="20">
        <f t="shared" si="1"/>
        <v>0.07114359053164183</v>
      </c>
      <c r="G61" s="20">
        <f t="shared" si="0"/>
        <v>0.014856409468358159</v>
      </c>
      <c r="H61" s="20">
        <v>0.086</v>
      </c>
    </row>
    <row r="62" spans="1:8" ht="42" thickBot="1">
      <c r="A62" s="7" t="s">
        <v>75</v>
      </c>
      <c r="B62" s="10" t="s">
        <v>76</v>
      </c>
      <c r="C62" s="17">
        <v>0.05</v>
      </c>
      <c r="D62" s="17">
        <v>0.0105</v>
      </c>
      <c r="E62" s="17">
        <v>0.0605</v>
      </c>
      <c r="F62" s="20">
        <f t="shared" si="1"/>
        <v>0.07114359053164183</v>
      </c>
      <c r="G62" s="20">
        <f t="shared" si="0"/>
        <v>0.014856409468358159</v>
      </c>
      <c r="H62" s="20">
        <v>0.086</v>
      </c>
    </row>
    <row r="63" spans="1:8" ht="55.5" thickBot="1">
      <c r="A63" s="7" t="s">
        <v>77</v>
      </c>
      <c r="B63" s="10" t="s">
        <v>78</v>
      </c>
      <c r="C63" s="17">
        <v>0.05</v>
      </c>
      <c r="D63" s="17">
        <v>0.0105</v>
      </c>
      <c r="E63" s="17">
        <v>0.0605</v>
      </c>
      <c r="F63" s="20">
        <f t="shared" si="1"/>
        <v>0.07114359053164183</v>
      </c>
      <c r="G63" s="20">
        <f t="shared" si="0"/>
        <v>0.014856409468358159</v>
      </c>
      <c r="H63" s="20">
        <v>0.086</v>
      </c>
    </row>
    <row r="64" spans="1:8" ht="42" thickBot="1">
      <c r="A64" s="7" t="s">
        <v>79</v>
      </c>
      <c r="B64" s="10" t="s">
        <v>80</v>
      </c>
      <c r="C64" s="17">
        <v>0.05</v>
      </c>
      <c r="D64" s="17">
        <v>0.0105</v>
      </c>
      <c r="E64" s="17">
        <v>0.0605</v>
      </c>
      <c r="F64" s="20">
        <f t="shared" si="1"/>
        <v>0.07114359053164183</v>
      </c>
      <c r="G64" s="20">
        <f t="shared" si="0"/>
        <v>0.014856409468358159</v>
      </c>
      <c r="H64" s="20">
        <v>0.086</v>
      </c>
    </row>
    <row r="65" spans="1:8" ht="42" thickBot="1">
      <c r="A65" s="11" t="s">
        <v>81</v>
      </c>
      <c r="B65" s="10" t="s">
        <v>82</v>
      </c>
      <c r="C65" s="17">
        <v>0.05</v>
      </c>
      <c r="D65" s="17">
        <v>0.0105</v>
      </c>
      <c r="E65" s="17">
        <v>0.0605</v>
      </c>
      <c r="F65" s="20">
        <f t="shared" si="1"/>
        <v>0.07114359053164183</v>
      </c>
      <c r="G65" s="20">
        <f t="shared" si="0"/>
        <v>0.014856409468358159</v>
      </c>
      <c r="H65" s="20">
        <v>0.086</v>
      </c>
    </row>
    <row r="66" spans="1:8" ht="42" thickBot="1">
      <c r="A66" s="138" t="s">
        <v>83</v>
      </c>
      <c r="B66" s="139" t="s">
        <v>84</v>
      </c>
      <c r="C66" s="31">
        <v>0.05</v>
      </c>
      <c r="D66" s="31">
        <v>0.0105</v>
      </c>
      <c r="E66" s="31">
        <v>0.0605</v>
      </c>
      <c r="F66" s="20">
        <f t="shared" si="1"/>
        <v>0.07114359053164183</v>
      </c>
      <c r="G66" s="20">
        <f t="shared" si="0"/>
        <v>0.014856409468358159</v>
      </c>
      <c r="H66" s="20">
        <v>0.086</v>
      </c>
    </row>
    <row r="67" spans="1:8" ht="42" thickBot="1">
      <c r="A67" s="7" t="s">
        <v>85</v>
      </c>
      <c r="B67" s="10" t="s">
        <v>86</v>
      </c>
      <c r="C67" s="17">
        <v>0.05</v>
      </c>
      <c r="D67" s="17">
        <v>0.0105</v>
      </c>
      <c r="E67" s="17">
        <v>0.0605</v>
      </c>
      <c r="F67" s="20">
        <f t="shared" si="1"/>
        <v>0.07114359053164183</v>
      </c>
      <c r="G67" s="20">
        <f t="shared" si="0"/>
        <v>0.014856409468358159</v>
      </c>
      <c r="H67" s="20">
        <v>0.086</v>
      </c>
    </row>
    <row r="68" spans="1:8" ht="69" thickBot="1">
      <c r="A68" s="7" t="s">
        <v>87</v>
      </c>
      <c r="B68" s="10" t="s">
        <v>88</v>
      </c>
      <c r="C68" s="17">
        <v>0.05</v>
      </c>
      <c r="D68" s="17">
        <v>0.0105</v>
      </c>
      <c r="E68" s="17">
        <v>0.0605</v>
      </c>
      <c r="F68" s="20">
        <f t="shared" si="1"/>
        <v>0.07114359053164183</v>
      </c>
      <c r="G68" s="20">
        <f t="shared" si="0"/>
        <v>0.014856409468358159</v>
      </c>
      <c r="H68" s="20">
        <v>0.086</v>
      </c>
    </row>
    <row r="69" spans="1:8" ht="42" thickBot="1">
      <c r="A69" s="7" t="s">
        <v>89</v>
      </c>
      <c r="B69" s="10" t="s">
        <v>90</v>
      </c>
      <c r="C69" s="17">
        <v>0.05</v>
      </c>
      <c r="D69" s="17">
        <v>0.0105</v>
      </c>
      <c r="E69" s="17">
        <v>0.0605</v>
      </c>
      <c r="F69" s="20">
        <f t="shared" si="1"/>
        <v>0.07114359053164183</v>
      </c>
      <c r="G69" s="20">
        <f t="shared" si="0"/>
        <v>0.014856409468358159</v>
      </c>
      <c r="H69" s="20">
        <v>0.086</v>
      </c>
    </row>
    <row r="70" spans="1:8" ht="42" thickBot="1">
      <c r="A70" s="7" t="s">
        <v>91</v>
      </c>
      <c r="B70" s="10" t="s">
        <v>92</v>
      </c>
      <c r="C70" s="17">
        <v>0.05</v>
      </c>
      <c r="D70" s="17">
        <v>0.0105</v>
      </c>
      <c r="E70" s="17">
        <v>0.0605</v>
      </c>
      <c r="F70" s="20">
        <f t="shared" si="1"/>
        <v>0.07114359053164183</v>
      </c>
      <c r="G70" s="20">
        <f t="shared" si="0"/>
        <v>0.014856409468358159</v>
      </c>
      <c r="H70" s="20">
        <v>0.086</v>
      </c>
    </row>
    <row r="71" spans="1:8" ht="55.5" thickBot="1">
      <c r="A71" s="7" t="s">
        <v>93</v>
      </c>
      <c r="B71" s="10" t="s">
        <v>94</v>
      </c>
      <c r="C71" s="74" t="s">
        <v>38</v>
      </c>
      <c r="D71" s="75"/>
      <c r="E71" s="75"/>
      <c r="F71" s="76"/>
      <c r="G71" s="76"/>
      <c r="H71" s="77"/>
    </row>
    <row r="72" spans="1:8" ht="42" thickBot="1">
      <c r="A72" s="7" t="s">
        <v>95</v>
      </c>
      <c r="B72" s="10" t="s">
        <v>96</v>
      </c>
      <c r="C72" s="17">
        <v>0.05</v>
      </c>
      <c r="D72" s="17">
        <v>0.0105</v>
      </c>
      <c r="E72" s="17">
        <v>0.0605</v>
      </c>
      <c r="F72" s="20">
        <f aca="true" t="shared" si="2" ref="F72:F79">C72/0.702804</f>
        <v>0.07114359053164183</v>
      </c>
      <c r="G72" s="20">
        <f aca="true" t="shared" si="3" ref="G72:G79">H72-F72</f>
        <v>0.014856409468358159</v>
      </c>
      <c r="H72" s="20">
        <v>0.086</v>
      </c>
    </row>
    <row r="73" spans="1:8" ht="42" thickBot="1">
      <c r="A73" s="7" t="s">
        <v>97</v>
      </c>
      <c r="B73" s="10" t="s">
        <v>98</v>
      </c>
      <c r="C73" s="17">
        <v>0.05</v>
      </c>
      <c r="D73" s="17">
        <v>0.0105</v>
      </c>
      <c r="E73" s="17">
        <v>0.0605</v>
      </c>
      <c r="F73" s="20">
        <f t="shared" si="2"/>
        <v>0.07114359053164183</v>
      </c>
      <c r="G73" s="20">
        <f t="shared" si="3"/>
        <v>0.014856409468358159</v>
      </c>
      <c r="H73" s="20">
        <v>0.086</v>
      </c>
    </row>
    <row r="74" spans="1:8" ht="42" thickBot="1">
      <c r="A74" s="7" t="s">
        <v>99</v>
      </c>
      <c r="B74" s="10" t="s">
        <v>100</v>
      </c>
      <c r="C74" s="17">
        <v>0.05</v>
      </c>
      <c r="D74" s="17">
        <v>0.0105</v>
      </c>
      <c r="E74" s="17">
        <v>0.0605</v>
      </c>
      <c r="F74" s="20">
        <f t="shared" si="2"/>
        <v>0.07114359053164183</v>
      </c>
      <c r="G74" s="20">
        <f t="shared" si="3"/>
        <v>0.014856409468358159</v>
      </c>
      <c r="H74" s="20">
        <v>0.086</v>
      </c>
    </row>
    <row r="75" spans="1:8" ht="42" thickBot="1">
      <c r="A75" s="7" t="s">
        <v>101</v>
      </c>
      <c r="B75" s="10" t="s">
        <v>102</v>
      </c>
      <c r="C75" s="17">
        <v>0.05</v>
      </c>
      <c r="D75" s="17">
        <v>0.0105</v>
      </c>
      <c r="E75" s="17">
        <v>0.0605</v>
      </c>
      <c r="F75" s="20">
        <f t="shared" si="2"/>
        <v>0.07114359053164183</v>
      </c>
      <c r="G75" s="20">
        <f t="shared" si="3"/>
        <v>0.014856409468358159</v>
      </c>
      <c r="H75" s="20">
        <v>0.086</v>
      </c>
    </row>
    <row r="76" spans="1:8" ht="42" thickBot="1">
      <c r="A76" s="7" t="s">
        <v>103</v>
      </c>
      <c r="B76" s="10" t="s">
        <v>104</v>
      </c>
      <c r="C76" s="17">
        <v>0.05</v>
      </c>
      <c r="D76" s="17">
        <v>0.0105</v>
      </c>
      <c r="E76" s="17">
        <v>0.0605</v>
      </c>
      <c r="F76" s="20">
        <f t="shared" si="2"/>
        <v>0.07114359053164183</v>
      </c>
      <c r="G76" s="20">
        <f t="shared" si="3"/>
        <v>0.014856409468358159</v>
      </c>
      <c r="H76" s="20">
        <v>0.086</v>
      </c>
    </row>
    <row r="77" spans="1:8" ht="69" thickBot="1">
      <c r="A77" s="7" t="s">
        <v>105</v>
      </c>
      <c r="B77" s="10" t="s">
        <v>106</v>
      </c>
      <c r="C77" s="17">
        <v>0.05</v>
      </c>
      <c r="D77" s="17">
        <v>0.0105</v>
      </c>
      <c r="E77" s="17">
        <v>0.0605</v>
      </c>
      <c r="F77" s="20">
        <f t="shared" si="2"/>
        <v>0.07114359053164183</v>
      </c>
      <c r="G77" s="20">
        <f t="shared" si="3"/>
        <v>0.014856409468358159</v>
      </c>
      <c r="H77" s="20">
        <v>0.086</v>
      </c>
    </row>
    <row r="78" spans="1:8" ht="42" thickBot="1">
      <c r="A78" s="7" t="s">
        <v>107</v>
      </c>
      <c r="B78" s="10" t="s">
        <v>108</v>
      </c>
      <c r="C78" s="17">
        <v>0.05</v>
      </c>
      <c r="D78" s="17">
        <v>0.0105</v>
      </c>
      <c r="E78" s="17">
        <v>0.0605</v>
      </c>
      <c r="F78" s="20">
        <f t="shared" si="2"/>
        <v>0.07114359053164183</v>
      </c>
      <c r="G78" s="20">
        <f t="shared" si="3"/>
        <v>0.014856409468358159</v>
      </c>
      <c r="H78" s="20">
        <v>0.086</v>
      </c>
    </row>
    <row r="79" spans="1:8" ht="28.5" customHeight="1" thickBot="1">
      <c r="A79" s="7" t="s">
        <v>109</v>
      </c>
      <c r="B79" s="10" t="s">
        <v>110</v>
      </c>
      <c r="C79" s="17">
        <v>0.0847</v>
      </c>
      <c r="D79" s="17">
        <v>0.0178</v>
      </c>
      <c r="E79" s="17">
        <v>0.1025</v>
      </c>
      <c r="F79" s="20">
        <f t="shared" si="2"/>
        <v>0.12051724236060125</v>
      </c>
      <c r="G79" s="20">
        <f t="shared" si="3"/>
        <v>0.02530862089572626</v>
      </c>
      <c r="H79" s="20">
        <f aca="true" t="shared" si="4" ref="H72:H79">F79*1.21</f>
        <v>0.14582586325632751</v>
      </c>
    </row>
    <row r="80" spans="1:8" ht="42" thickBot="1">
      <c r="A80" s="7" t="s">
        <v>111</v>
      </c>
      <c r="B80" s="10" t="s">
        <v>181</v>
      </c>
      <c r="C80" s="74" t="s">
        <v>38</v>
      </c>
      <c r="D80" s="75"/>
      <c r="E80" s="75"/>
      <c r="F80" s="76"/>
      <c r="G80" s="76"/>
      <c r="H80" s="77"/>
    </row>
    <row r="81" spans="1:8" ht="27.75" thickBot="1">
      <c r="A81" s="7" t="s">
        <v>113</v>
      </c>
      <c r="B81" s="8" t="s">
        <v>112</v>
      </c>
      <c r="C81" s="74" t="s">
        <v>38</v>
      </c>
      <c r="D81" s="75"/>
      <c r="E81" s="75"/>
      <c r="F81" s="76"/>
      <c r="G81" s="76"/>
      <c r="H81" s="77"/>
    </row>
    <row r="82" spans="1:8" ht="16.5" customHeight="1" thickBot="1">
      <c r="A82" s="12" t="s">
        <v>131</v>
      </c>
      <c r="B82" s="102" t="s">
        <v>114</v>
      </c>
      <c r="C82" s="103"/>
      <c r="D82" s="103"/>
      <c r="E82" s="103"/>
      <c r="F82" s="88"/>
      <c r="G82" s="88"/>
      <c r="H82" s="59"/>
    </row>
    <row r="83" spans="1:8" ht="27.75" thickBot="1">
      <c r="A83" s="11" t="s">
        <v>133</v>
      </c>
      <c r="B83" s="9" t="s">
        <v>115</v>
      </c>
      <c r="C83" s="13">
        <v>0.2</v>
      </c>
      <c r="D83" s="13">
        <v>0.042</v>
      </c>
      <c r="E83" s="13">
        <v>0.242</v>
      </c>
      <c r="F83" s="19">
        <f>C83/0.702804</f>
        <v>0.28457436212656734</v>
      </c>
      <c r="G83" s="19">
        <f>H83-F83</f>
        <v>0.05982563787343265</v>
      </c>
      <c r="H83" s="19">
        <v>0.3444</v>
      </c>
    </row>
    <row r="84" spans="1:8" ht="27.75" thickBot="1">
      <c r="A84" s="11" t="s">
        <v>135</v>
      </c>
      <c r="B84" s="9" t="s">
        <v>116</v>
      </c>
      <c r="C84" s="13">
        <v>0.3</v>
      </c>
      <c r="D84" s="26">
        <v>0.063</v>
      </c>
      <c r="E84" s="26">
        <v>0.363</v>
      </c>
      <c r="F84" s="19">
        <f aca="true" t="shared" si="5" ref="F84:F89">C84/0.702804</f>
        <v>0.4268615431898509</v>
      </c>
      <c r="G84" s="19">
        <f aca="true" t="shared" si="6" ref="G84:G98">H84-F84</f>
        <v>0.08973845681014903</v>
      </c>
      <c r="H84" s="19">
        <v>0.5166</v>
      </c>
    </row>
    <row r="85" spans="1:8" ht="27.75" thickBot="1">
      <c r="A85" s="11" t="s">
        <v>183</v>
      </c>
      <c r="B85" s="9" t="s">
        <v>117</v>
      </c>
      <c r="C85" s="13">
        <v>0.4</v>
      </c>
      <c r="D85" s="26">
        <v>0.084</v>
      </c>
      <c r="E85" s="26">
        <v>0.484</v>
      </c>
      <c r="F85" s="19">
        <v>0.5692</v>
      </c>
      <c r="G85" s="19">
        <f t="shared" si="6"/>
        <v>0.11953199999999997</v>
      </c>
      <c r="H85" s="19">
        <f aca="true" t="shared" si="7" ref="H84:H89">F85*1.21</f>
        <v>0.688732</v>
      </c>
    </row>
    <row r="86" spans="1:8" ht="27.75" thickBot="1">
      <c r="A86" s="11" t="s">
        <v>184</v>
      </c>
      <c r="B86" s="9" t="s">
        <v>118</v>
      </c>
      <c r="C86" s="13">
        <v>0.6</v>
      </c>
      <c r="D86" s="26">
        <v>0.126</v>
      </c>
      <c r="E86" s="26">
        <v>0.726</v>
      </c>
      <c r="F86" s="19">
        <f t="shared" si="5"/>
        <v>0.8537230863797018</v>
      </c>
      <c r="G86" s="19">
        <f t="shared" si="6"/>
        <v>0.17928184813973735</v>
      </c>
      <c r="H86" s="19">
        <f t="shared" si="7"/>
        <v>1.0330049345194392</v>
      </c>
    </row>
    <row r="87" spans="1:8" ht="27.75" thickBot="1">
      <c r="A87" s="11" t="s">
        <v>185</v>
      </c>
      <c r="B87" s="9" t="s">
        <v>119</v>
      </c>
      <c r="C87" s="13">
        <v>0.8</v>
      </c>
      <c r="D87" s="26">
        <v>0.168</v>
      </c>
      <c r="E87" s="26">
        <v>0.968</v>
      </c>
      <c r="F87" s="19">
        <f t="shared" si="5"/>
        <v>1.1382974485062693</v>
      </c>
      <c r="G87" s="19">
        <f t="shared" si="6"/>
        <v>0.23904246418631647</v>
      </c>
      <c r="H87" s="19">
        <f t="shared" si="7"/>
        <v>1.3773399126925858</v>
      </c>
    </row>
    <row r="88" spans="1:8" ht="27.75" thickBot="1">
      <c r="A88" s="11" t="s">
        <v>186</v>
      </c>
      <c r="B88" s="9" t="s">
        <v>120</v>
      </c>
      <c r="C88" s="13">
        <v>1</v>
      </c>
      <c r="D88" s="26">
        <v>0.21</v>
      </c>
      <c r="E88" s="26">
        <v>1.21</v>
      </c>
      <c r="F88" s="19">
        <f t="shared" si="5"/>
        <v>1.4228718106328364</v>
      </c>
      <c r="G88" s="19">
        <f t="shared" si="6"/>
        <v>0.2988030802328956</v>
      </c>
      <c r="H88" s="19">
        <f t="shared" si="7"/>
        <v>1.721674890865732</v>
      </c>
    </row>
    <row r="89" spans="1:8" ht="15" thickBot="1">
      <c r="A89" s="11" t="s">
        <v>187</v>
      </c>
      <c r="B89" s="9" t="s">
        <v>121</v>
      </c>
      <c r="C89" s="13">
        <v>0.1</v>
      </c>
      <c r="D89" s="26">
        <v>0.021</v>
      </c>
      <c r="E89" s="26">
        <v>0.121</v>
      </c>
      <c r="F89" s="19">
        <f t="shared" si="5"/>
        <v>0.14228718106328367</v>
      </c>
      <c r="G89" s="19">
        <f t="shared" si="6"/>
        <v>0.02988030802328956</v>
      </c>
      <c r="H89" s="19">
        <f t="shared" si="7"/>
        <v>0.17216748908657323</v>
      </c>
    </row>
    <row r="90" spans="1:8" ht="15" thickBot="1">
      <c r="A90" s="11" t="s">
        <v>188</v>
      </c>
      <c r="B90" s="9" t="s">
        <v>122</v>
      </c>
      <c r="C90" s="13">
        <v>0.12</v>
      </c>
      <c r="D90" s="26">
        <v>0.0252</v>
      </c>
      <c r="E90" s="26">
        <v>0.1452</v>
      </c>
      <c r="F90" s="19">
        <v>0.1708</v>
      </c>
      <c r="G90" s="19">
        <f t="shared" si="6"/>
        <v>0.03586799999999998</v>
      </c>
      <c r="H90" s="19">
        <f aca="true" t="shared" si="8" ref="H90:H96">F90*1.21</f>
        <v>0.206668</v>
      </c>
    </row>
    <row r="91" spans="1:8" ht="27.75" thickBot="1">
      <c r="A91" s="11" t="s">
        <v>189</v>
      </c>
      <c r="B91" s="9" t="s">
        <v>123</v>
      </c>
      <c r="C91" s="13">
        <v>0.5</v>
      </c>
      <c r="D91" s="26">
        <v>0.105</v>
      </c>
      <c r="E91" s="26">
        <v>0.605</v>
      </c>
      <c r="F91" s="19">
        <f aca="true" t="shared" si="9" ref="F90:F96">C91/0.702804</f>
        <v>0.7114359053164182</v>
      </c>
      <c r="G91" s="19">
        <f t="shared" si="6"/>
        <v>0.1494015401164478</v>
      </c>
      <c r="H91" s="19">
        <f t="shared" si="8"/>
        <v>0.860837445432866</v>
      </c>
    </row>
    <row r="92" spans="1:8" ht="27.75" thickBot="1">
      <c r="A92" s="11" t="s">
        <v>190</v>
      </c>
      <c r="B92" s="9" t="s">
        <v>124</v>
      </c>
      <c r="C92" s="13">
        <v>1</v>
      </c>
      <c r="D92" s="26">
        <v>0.21</v>
      </c>
      <c r="E92" s="26">
        <v>1.21</v>
      </c>
      <c r="F92" s="19">
        <f t="shared" si="9"/>
        <v>1.4228718106328364</v>
      </c>
      <c r="G92" s="19">
        <f t="shared" si="6"/>
        <v>0.2988030802328956</v>
      </c>
      <c r="H92" s="19">
        <f t="shared" si="8"/>
        <v>1.721674890865732</v>
      </c>
    </row>
    <row r="93" spans="1:8" ht="27.75" thickBot="1">
      <c r="A93" s="11" t="s">
        <v>191</v>
      </c>
      <c r="B93" s="9" t="s">
        <v>125</v>
      </c>
      <c r="C93" s="13">
        <v>1.5</v>
      </c>
      <c r="D93" s="26">
        <v>0.315</v>
      </c>
      <c r="E93" s="26">
        <v>1.815</v>
      </c>
      <c r="F93" s="19">
        <f t="shared" si="9"/>
        <v>2.1343077159492547</v>
      </c>
      <c r="G93" s="19">
        <f t="shared" si="6"/>
        <v>0.4482046203493435</v>
      </c>
      <c r="H93" s="19">
        <f t="shared" si="8"/>
        <v>2.582512336298598</v>
      </c>
    </row>
    <row r="94" spans="1:8" ht="27.75" thickBot="1">
      <c r="A94" s="11" t="s">
        <v>192</v>
      </c>
      <c r="B94" s="9" t="s">
        <v>126</v>
      </c>
      <c r="C94" s="13">
        <v>2</v>
      </c>
      <c r="D94" s="26">
        <v>0.42</v>
      </c>
      <c r="E94" s="26">
        <v>2.42</v>
      </c>
      <c r="F94" s="19">
        <f t="shared" si="9"/>
        <v>2.845743621265673</v>
      </c>
      <c r="G94" s="19">
        <f t="shared" si="6"/>
        <v>0.5976061604657912</v>
      </c>
      <c r="H94" s="19">
        <f t="shared" si="8"/>
        <v>3.443349781731464</v>
      </c>
    </row>
    <row r="95" spans="1:8" ht="27.75" thickBot="1">
      <c r="A95" s="11" t="s">
        <v>193</v>
      </c>
      <c r="B95" s="9" t="s">
        <v>127</v>
      </c>
      <c r="C95" s="13">
        <v>3</v>
      </c>
      <c r="D95" s="26">
        <v>0.63</v>
      </c>
      <c r="E95" s="26">
        <v>3.63</v>
      </c>
      <c r="F95" s="19">
        <f t="shared" si="9"/>
        <v>4.2686154318985094</v>
      </c>
      <c r="G95" s="19">
        <f t="shared" si="6"/>
        <v>0.896409240698687</v>
      </c>
      <c r="H95" s="19">
        <f t="shared" si="8"/>
        <v>5.165024672597196</v>
      </c>
    </row>
    <row r="96" spans="1:8" ht="27.75" thickBot="1">
      <c r="A96" s="11" t="s">
        <v>194</v>
      </c>
      <c r="B96" s="9" t="s">
        <v>128</v>
      </c>
      <c r="C96" s="13">
        <v>5</v>
      </c>
      <c r="D96" s="26">
        <v>1.05</v>
      </c>
      <c r="E96" s="26">
        <v>6.05</v>
      </c>
      <c r="F96" s="19">
        <f t="shared" si="9"/>
        <v>7.114359053164183</v>
      </c>
      <c r="G96" s="19">
        <f t="shared" si="6"/>
        <v>1.4940154011644786</v>
      </c>
      <c r="H96" s="19">
        <f t="shared" si="8"/>
        <v>8.608374454328661</v>
      </c>
    </row>
    <row r="97" spans="1:8" ht="27.75" thickBot="1">
      <c r="A97" s="11" t="s">
        <v>195</v>
      </c>
      <c r="B97" s="9" t="s">
        <v>129</v>
      </c>
      <c r="C97" s="13">
        <v>8.475</v>
      </c>
      <c r="D97" s="26">
        <v>1.7787</v>
      </c>
      <c r="E97" s="26">
        <v>10.2487</v>
      </c>
      <c r="F97" s="19">
        <f>C97/0.702804</f>
        <v>12.058838595113288</v>
      </c>
      <c r="G97" s="19">
        <f>H97-F97</f>
        <v>2.5323561049737897</v>
      </c>
      <c r="H97" s="19">
        <f>F97*1.21</f>
        <v>14.591194700087078</v>
      </c>
    </row>
    <row r="98" spans="1:8" ht="27.75" thickBot="1">
      <c r="A98" s="11" t="s">
        <v>196</v>
      </c>
      <c r="B98" s="9" t="s">
        <v>130</v>
      </c>
      <c r="C98" s="13">
        <v>0.3</v>
      </c>
      <c r="D98" s="26">
        <v>0.063</v>
      </c>
      <c r="E98" s="26">
        <v>0.363</v>
      </c>
      <c r="F98" s="19">
        <f>C98/0.702804</f>
        <v>0.4268615431898509</v>
      </c>
      <c r="G98" s="19">
        <f t="shared" si="6"/>
        <v>0.08973845681014903</v>
      </c>
      <c r="H98" s="19">
        <v>0.5166</v>
      </c>
    </row>
    <row r="99" spans="1:8" ht="15.75" thickBot="1">
      <c r="A99" s="12" t="s">
        <v>136</v>
      </c>
      <c r="B99" s="104" t="s">
        <v>132</v>
      </c>
      <c r="C99" s="105"/>
      <c r="D99" s="105"/>
      <c r="E99" s="105"/>
      <c r="F99" s="106"/>
      <c r="G99" s="106"/>
      <c r="H99" s="106"/>
    </row>
    <row r="100" spans="1:8" ht="15.75" thickBot="1">
      <c r="A100" s="11" t="s">
        <v>138</v>
      </c>
      <c r="B100" s="30" t="s">
        <v>134</v>
      </c>
      <c r="C100" s="21">
        <v>1</v>
      </c>
      <c r="D100" s="38" t="s">
        <v>165</v>
      </c>
      <c r="E100" s="21">
        <v>1</v>
      </c>
      <c r="F100" s="19">
        <f>C100/0.702804</f>
        <v>1.4228718106328364</v>
      </c>
      <c r="G100" s="29" t="s">
        <v>165</v>
      </c>
      <c r="H100" s="19">
        <f>F100</f>
        <v>1.4228718106328364</v>
      </c>
    </row>
    <row r="101" spans="1:8" ht="15.75" thickBot="1">
      <c r="A101" s="11" t="s">
        <v>140</v>
      </c>
      <c r="B101" s="9" t="s">
        <v>163</v>
      </c>
      <c r="C101" s="13">
        <v>1</v>
      </c>
      <c r="D101" s="14" t="s">
        <v>165</v>
      </c>
      <c r="E101" s="13">
        <v>1</v>
      </c>
      <c r="F101" s="19">
        <f>C101/0.702804</f>
        <v>1.4228718106328364</v>
      </c>
      <c r="G101" s="29" t="s">
        <v>165</v>
      </c>
      <c r="H101" s="19">
        <f>F101</f>
        <v>1.4228718106328364</v>
      </c>
    </row>
    <row r="102" spans="1:8" ht="15.75" thickBot="1">
      <c r="A102" s="12" t="s">
        <v>149</v>
      </c>
      <c r="B102" s="107" t="s">
        <v>137</v>
      </c>
      <c r="C102" s="108"/>
      <c r="D102" s="108"/>
      <c r="E102" s="108"/>
      <c r="F102" s="109"/>
      <c r="G102" s="109"/>
      <c r="H102" s="109"/>
    </row>
    <row r="103" spans="1:8" ht="27.75" thickBot="1">
      <c r="A103" s="11" t="s">
        <v>197</v>
      </c>
      <c r="B103" s="30" t="s">
        <v>139</v>
      </c>
      <c r="C103" s="31">
        <v>0.0826</v>
      </c>
      <c r="D103" s="32">
        <v>0.0174</v>
      </c>
      <c r="E103" s="33">
        <v>0.0999</v>
      </c>
      <c r="F103" s="20">
        <f>C103/0.702804</f>
        <v>0.1175292115582723</v>
      </c>
      <c r="G103" s="20">
        <f>H103-F103</f>
        <v>0.02468113442723717</v>
      </c>
      <c r="H103" s="20">
        <f>F103*1.21</f>
        <v>0.14221034598550947</v>
      </c>
    </row>
    <row r="104" spans="1:8" ht="27.75" thickBot="1">
      <c r="A104" s="11" t="s">
        <v>198</v>
      </c>
      <c r="B104" s="9" t="s">
        <v>141</v>
      </c>
      <c r="C104" s="17">
        <v>0.124</v>
      </c>
      <c r="D104" s="34">
        <v>0.026</v>
      </c>
      <c r="E104" s="34">
        <v>0.15</v>
      </c>
      <c r="F104" s="20">
        <f aca="true" t="shared" si="10" ref="F104:F112">C104/0.702804</f>
        <v>0.17643610451847172</v>
      </c>
      <c r="G104" s="20">
        <f aca="true" t="shared" si="11" ref="G104:G112">H104-F104</f>
        <v>0.036963895481528286</v>
      </c>
      <c r="H104" s="20">
        <v>0.2134</v>
      </c>
    </row>
    <row r="105" spans="1:8" ht="27.75" thickBot="1">
      <c r="A105" s="11" t="s">
        <v>199</v>
      </c>
      <c r="B105" s="9" t="s">
        <v>142</v>
      </c>
      <c r="C105" s="17">
        <v>0.1653</v>
      </c>
      <c r="D105" s="34">
        <v>0.0347</v>
      </c>
      <c r="E105" s="34">
        <v>0.2</v>
      </c>
      <c r="F105" s="20">
        <f t="shared" si="10"/>
        <v>0.2352007102976079</v>
      </c>
      <c r="G105" s="20">
        <f t="shared" si="11"/>
        <v>0.04939214916249765</v>
      </c>
      <c r="H105" s="20">
        <f aca="true" t="shared" si="12" ref="H104:H112">F105*1.21</f>
        <v>0.28459285946010554</v>
      </c>
    </row>
    <row r="106" spans="1:8" ht="27.75" thickBot="1">
      <c r="A106" s="11" t="s">
        <v>199</v>
      </c>
      <c r="B106" s="9" t="s">
        <v>143</v>
      </c>
      <c r="C106" s="17">
        <v>0.2479</v>
      </c>
      <c r="D106" s="34">
        <v>0.052</v>
      </c>
      <c r="E106" s="34">
        <v>0.2999</v>
      </c>
      <c r="F106" s="20">
        <f t="shared" si="10"/>
        <v>0.3527299218558802</v>
      </c>
      <c r="G106" s="20">
        <f t="shared" si="11"/>
        <v>0.0740732835897348</v>
      </c>
      <c r="H106" s="20">
        <f t="shared" si="12"/>
        <v>0.426803205445615</v>
      </c>
    </row>
    <row r="107" spans="1:8" ht="27.75" thickBot="1">
      <c r="A107" s="11" t="s">
        <v>200</v>
      </c>
      <c r="B107" s="9" t="s">
        <v>144</v>
      </c>
      <c r="C107" s="17">
        <v>0.3306</v>
      </c>
      <c r="D107" s="34">
        <v>0.0694</v>
      </c>
      <c r="E107" s="34">
        <v>0.4</v>
      </c>
      <c r="F107" s="20">
        <f t="shared" si="10"/>
        <v>0.4704014205952158</v>
      </c>
      <c r="G107" s="20">
        <f t="shared" si="11"/>
        <v>0.0987842983249953</v>
      </c>
      <c r="H107" s="20">
        <f t="shared" si="12"/>
        <v>0.5691857189202111</v>
      </c>
    </row>
    <row r="108" spans="1:8" ht="27.75" thickBot="1">
      <c r="A108" s="11" t="s">
        <v>201</v>
      </c>
      <c r="B108" s="9" t="s">
        <v>145</v>
      </c>
      <c r="C108" s="17">
        <v>0.4132</v>
      </c>
      <c r="D108" s="34">
        <v>0.0867</v>
      </c>
      <c r="E108" s="34">
        <v>0.4999</v>
      </c>
      <c r="F108" s="20">
        <f t="shared" si="10"/>
        <v>0.5879306321534881</v>
      </c>
      <c r="G108" s="20">
        <f t="shared" si="11"/>
        <v>0.12346543275223243</v>
      </c>
      <c r="H108" s="20">
        <f t="shared" si="12"/>
        <v>0.7113960649057205</v>
      </c>
    </row>
    <row r="109" spans="1:8" ht="27.75" thickBot="1">
      <c r="A109" s="11" t="s">
        <v>202</v>
      </c>
      <c r="B109" s="9" t="s">
        <v>146</v>
      </c>
      <c r="C109" s="17">
        <v>0.4959</v>
      </c>
      <c r="D109" s="34">
        <v>0.1041</v>
      </c>
      <c r="E109" s="34">
        <v>0.6</v>
      </c>
      <c r="F109" s="20">
        <f t="shared" si="10"/>
        <v>0.7056021308928236</v>
      </c>
      <c r="G109" s="20">
        <f t="shared" si="11"/>
        <v>0.14817644748749292</v>
      </c>
      <c r="H109" s="20">
        <f t="shared" si="12"/>
        <v>0.8537785783803166</v>
      </c>
    </row>
    <row r="110" spans="1:8" ht="27.75" thickBot="1">
      <c r="A110" s="11" t="s">
        <v>203</v>
      </c>
      <c r="B110" s="9" t="s">
        <v>147</v>
      </c>
      <c r="C110" s="17">
        <v>0.8264</v>
      </c>
      <c r="D110" s="34">
        <v>0.1735</v>
      </c>
      <c r="E110" s="34">
        <v>0.9999</v>
      </c>
      <c r="F110" s="20">
        <f t="shared" si="10"/>
        <v>1.1758612643069761</v>
      </c>
      <c r="G110" s="20">
        <f t="shared" si="11"/>
        <v>0.24693086550446486</v>
      </c>
      <c r="H110" s="20">
        <f t="shared" si="12"/>
        <v>1.422792129811441</v>
      </c>
    </row>
    <row r="111" spans="1:8" ht="27.75" thickBot="1">
      <c r="A111" s="11" t="s">
        <v>204</v>
      </c>
      <c r="B111" s="9" t="s">
        <v>148</v>
      </c>
      <c r="C111" s="17">
        <v>0.2479</v>
      </c>
      <c r="D111" s="34">
        <v>0.052</v>
      </c>
      <c r="E111" s="34">
        <v>0.2999</v>
      </c>
      <c r="F111" s="20">
        <f t="shared" si="10"/>
        <v>0.3527299218558802</v>
      </c>
      <c r="G111" s="20">
        <f t="shared" si="11"/>
        <v>0.0740732835897348</v>
      </c>
      <c r="H111" s="20">
        <f t="shared" si="12"/>
        <v>0.426803205445615</v>
      </c>
    </row>
    <row r="112" spans="1:8" ht="27.75" thickBot="1">
      <c r="A112" s="11" t="s">
        <v>205</v>
      </c>
      <c r="B112" s="9" t="s">
        <v>139</v>
      </c>
      <c r="C112" s="17">
        <v>0.0826</v>
      </c>
      <c r="D112" s="34">
        <v>0.0174</v>
      </c>
      <c r="E112" s="34">
        <v>0.0999</v>
      </c>
      <c r="F112" s="20">
        <f t="shared" si="10"/>
        <v>0.1175292115582723</v>
      </c>
      <c r="G112" s="20">
        <f t="shared" si="11"/>
        <v>0.02468113442723717</v>
      </c>
      <c r="H112" s="20">
        <f t="shared" si="12"/>
        <v>0.14221034598550947</v>
      </c>
    </row>
    <row r="113" spans="1:8" ht="15.75" thickBot="1">
      <c r="A113" s="12" t="s">
        <v>152</v>
      </c>
      <c r="B113" s="64" t="s">
        <v>150</v>
      </c>
      <c r="C113" s="65"/>
      <c r="D113" s="65"/>
      <c r="E113" s="65"/>
      <c r="F113" s="66"/>
      <c r="G113" s="66"/>
      <c r="H113" s="66"/>
    </row>
    <row r="114" spans="1:8" ht="15" thickBot="1">
      <c r="A114" s="11"/>
      <c r="B114" s="35" t="s">
        <v>151</v>
      </c>
      <c r="C114" s="21">
        <v>0.1649</v>
      </c>
      <c r="D114" s="36">
        <v>0.0346</v>
      </c>
      <c r="E114" s="36">
        <v>0.1995</v>
      </c>
      <c r="F114" s="19">
        <f>C114/0.702804</f>
        <v>0.2346315615733547</v>
      </c>
      <c r="G114" s="19">
        <f>H114-F114</f>
        <v>0.04927262793040446</v>
      </c>
      <c r="H114" s="25">
        <f>F114*1.21</f>
        <v>0.2839041895037592</v>
      </c>
    </row>
    <row r="115" spans="1:8" ht="15.75" thickBot="1">
      <c r="A115" s="12" t="s">
        <v>156</v>
      </c>
      <c r="B115" s="98" t="s">
        <v>153</v>
      </c>
      <c r="C115" s="99"/>
      <c r="D115" s="99"/>
      <c r="E115" s="99"/>
      <c r="F115" s="100"/>
      <c r="G115" s="100"/>
      <c r="H115" s="101"/>
    </row>
    <row r="116" spans="1:8" ht="27.75" thickBot="1">
      <c r="A116" s="11" t="s">
        <v>206</v>
      </c>
      <c r="B116" s="9" t="s">
        <v>154</v>
      </c>
      <c r="C116" s="17">
        <v>0.0423</v>
      </c>
      <c r="D116" s="34">
        <v>0.0089</v>
      </c>
      <c r="E116" s="34">
        <v>0.0512</v>
      </c>
      <c r="F116" s="20">
        <f>C116/0.702804</f>
        <v>0.06018747758976898</v>
      </c>
      <c r="G116" s="20">
        <f>H116-F116</f>
        <v>0.012639370293851489</v>
      </c>
      <c r="H116" s="20">
        <f>F116*1.21</f>
        <v>0.07282684788362047</v>
      </c>
    </row>
    <row r="117" spans="1:8" ht="27.75" thickBot="1">
      <c r="A117" s="11" t="s">
        <v>207</v>
      </c>
      <c r="B117" s="9" t="s">
        <v>155</v>
      </c>
      <c r="C117" s="17">
        <v>0.0423</v>
      </c>
      <c r="D117" s="34">
        <v>0.0089</v>
      </c>
      <c r="E117" s="34">
        <v>0.0512</v>
      </c>
      <c r="F117" s="20">
        <f>C117/0.702804</f>
        <v>0.06018747758976898</v>
      </c>
      <c r="G117" s="20">
        <f>H117-F117</f>
        <v>0.012639370293851489</v>
      </c>
      <c r="H117" s="20">
        <f>F117*1.21</f>
        <v>0.07282684788362047</v>
      </c>
    </row>
    <row r="118" spans="1:8" ht="16.5" customHeight="1" thickBot="1">
      <c r="A118" s="12" t="s">
        <v>208</v>
      </c>
      <c r="B118" s="64" t="s">
        <v>157</v>
      </c>
      <c r="C118" s="65"/>
      <c r="D118" s="65"/>
      <c r="E118" s="65"/>
      <c r="F118" s="66"/>
      <c r="G118" s="66"/>
      <c r="H118" s="66"/>
    </row>
    <row r="119" spans="1:8" ht="15" thickBot="1">
      <c r="A119" s="11"/>
      <c r="B119" s="37" t="s">
        <v>158</v>
      </c>
      <c r="C119" s="21">
        <v>0.08</v>
      </c>
      <c r="D119" s="36">
        <v>0.0168</v>
      </c>
      <c r="E119" s="36">
        <v>0.0968</v>
      </c>
      <c r="F119" s="19">
        <f>C119/0.702804</f>
        <v>0.11382974485062693</v>
      </c>
      <c r="G119" s="19">
        <f>H119-F119</f>
        <v>0.02390424641863166</v>
      </c>
      <c r="H119" s="19">
        <f>F119*1.21</f>
        <v>0.1377339912692586</v>
      </c>
    </row>
    <row r="120" spans="1:8" ht="14.25">
      <c r="A120" s="5"/>
      <c r="B120" s="1"/>
      <c r="C120" s="1"/>
      <c r="D120" s="1"/>
      <c r="E120" s="1"/>
      <c r="F120" s="1"/>
      <c r="G120" s="1"/>
      <c r="H120" s="1"/>
    </row>
    <row r="121" spans="1:8" ht="15" thickBot="1">
      <c r="A121" s="5"/>
      <c r="B121" s="1"/>
      <c r="C121" s="1"/>
      <c r="D121" s="1"/>
      <c r="E121" s="1"/>
      <c r="F121" s="1"/>
      <c r="G121" s="1"/>
      <c r="H121" s="1"/>
    </row>
    <row r="122" spans="1:8" ht="15" thickBot="1">
      <c r="A122" s="39" t="s">
        <v>167</v>
      </c>
      <c r="B122" s="23"/>
      <c r="C122" s="40" t="s">
        <v>166</v>
      </c>
      <c r="D122" s="23"/>
      <c r="E122" s="24"/>
      <c r="F122" s="40" t="s">
        <v>168</v>
      </c>
      <c r="G122" s="23"/>
      <c r="H122" s="24"/>
    </row>
    <row r="123" spans="1:8" ht="42" customHeight="1" thickBot="1">
      <c r="A123" s="50" t="s">
        <v>159</v>
      </c>
      <c r="B123" s="51"/>
      <c r="C123" s="13">
        <v>0.01</v>
      </c>
      <c r="D123" s="13">
        <v>0.0021</v>
      </c>
      <c r="E123" s="13">
        <v>0.0121</v>
      </c>
      <c r="F123" s="20">
        <f>C123/0.702804</f>
        <v>0.014228718106328366</v>
      </c>
      <c r="G123" s="20">
        <f>H123-F123</f>
        <v>0.0029880308023289576</v>
      </c>
      <c r="H123" s="20">
        <f>F123*1.21</f>
        <v>0.017216748908657323</v>
      </c>
    </row>
    <row r="124" spans="1:8" ht="29.25" customHeight="1" thickBot="1">
      <c r="A124" s="58" t="s">
        <v>160</v>
      </c>
      <c r="B124" s="59"/>
      <c r="C124" s="13">
        <v>0.1</v>
      </c>
      <c r="D124" s="13">
        <v>0.021</v>
      </c>
      <c r="E124" s="13">
        <v>0.121</v>
      </c>
      <c r="F124" s="20">
        <f>C124/0.702804</f>
        <v>0.14228718106328367</v>
      </c>
      <c r="G124" s="20">
        <f>H124-F124</f>
        <v>0.02988030802328956</v>
      </c>
      <c r="H124" s="20">
        <f>F124*1.21</f>
        <v>0.17216748908657323</v>
      </c>
    </row>
    <row r="125" spans="1:8" ht="15" thickBot="1">
      <c r="A125" s="46" t="s">
        <v>169</v>
      </c>
      <c r="B125" s="47"/>
      <c r="C125" s="40" t="s">
        <v>170</v>
      </c>
      <c r="D125" s="23"/>
      <c r="E125" s="24"/>
      <c r="F125" s="40" t="s">
        <v>171</v>
      </c>
      <c r="G125" s="23"/>
      <c r="H125" s="24"/>
    </row>
    <row r="126" spans="1:8" ht="16.5" customHeight="1" thickBot="1">
      <c r="A126" s="89" t="s">
        <v>29</v>
      </c>
      <c r="B126" s="59"/>
      <c r="C126" s="31">
        <v>6</v>
      </c>
      <c r="D126" s="31">
        <v>1.26</v>
      </c>
      <c r="E126" s="31">
        <v>7.26</v>
      </c>
      <c r="F126" s="20">
        <f>C126/0.702804</f>
        <v>8.537230863797019</v>
      </c>
      <c r="G126" s="20">
        <f>H126-F126</f>
        <v>1.792818481397374</v>
      </c>
      <c r="H126" s="20">
        <f>F126*1.21</f>
        <v>10.330049345194393</v>
      </c>
    </row>
    <row r="127" spans="1:8" ht="15" thickBot="1">
      <c r="A127" s="89" t="s">
        <v>31</v>
      </c>
      <c r="B127" s="59"/>
      <c r="C127" s="17">
        <v>3</v>
      </c>
      <c r="D127" s="17">
        <v>0.63</v>
      </c>
      <c r="E127" s="17">
        <v>3.63</v>
      </c>
      <c r="F127" s="48">
        <f>C127/0.702804</f>
        <v>4.2686154318985094</v>
      </c>
      <c r="G127" s="20">
        <f>H127-F127</f>
        <v>0.896409240698687</v>
      </c>
      <c r="H127" s="49">
        <f>F127*1.21</f>
        <v>5.165024672597196</v>
      </c>
    </row>
  </sheetData>
  <sheetProtection/>
  <mergeCells count="57">
    <mergeCell ref="A6:H6"/>
    <mergeCell ref="A7:H7"/>
    <mergeCell ref="A9:H9"/>
    <mergeCell ref="A25:B25"/>
    <mergeCell ref="C80:H80"/>
    <mergeCell ref="B27:B28"/>
    <mergeCell ref="F27:F28"/>
    <mergeCell ref="G27:G28"/>
    <mergeCell ref="H27:H28"/>
    <mergeCell ref="C14:H14"/>
    <mergeCell ref="A13:H13"/>
    <mergeCell ref="A16:H16"/>
    <mergeCell ref="A19:H19"/>
    <mergeCell ref="A22:H22"/>
    <mergeCell ref="A26:H26"/>
    <mergeCell ref="A34:H34"/>
    <mergeCell ref="A17:B17"/>
    <mergeCell ref="A18:B18"/>
    <mergeCell ref="A20:B20"/>
    <mergeCell ref="A21:B21"/>
    <mergeCell ref="C81:H81"/>
    <mergeCell ref="B82:H82"/>
    <mergeCell ref="B99:H99"/>
    <mergeCell ref="B102:H102"/>
    <mergeCell ref="A35:B35"/>
    <mergeCell ref="A36:B36"/>
    <mergeCell ref="B40:H40"/>
    <mergeCell ref="A126:B126"/>
    <mergeCell ref="A127:B127"/>
    <mergeCell ref="A42:A43"/>
    <mergeCell ref="C42:H43"/>
    <mergeCell ref="B42:B43"/>
    <mergeCell ref="B44:H44"/>
    <mergeCell ref="C45:H45"/>
    <mergeCell ref="B113:H113"/>
    <mergeCell ref="C48:H48"/>
    <mergeCell ref="B115:H115"/>
    <mergeCell ref="B118:H118"/>
    <mergeCell ref="A23:B23"/>
    <mergeCell ref="A24:B24"/>
    <mergeCell ref="A27:A28"/>
    <mergeCell ref="C27:C28"/>
    <mergeCell ref="D27:D28"/>
    <mergeCell ref="E27:E28"/>
    <mergeCell ref="C71:H71"/>
    <mergeCell ref="C35:H36"/>
    <mergeCell ref="A39:H39"/>
    <mergeCell ref="A123:B123"/>
    <mergeCell ref="A12:B12"/>
    <mergeCell ref="A14:B14"/>
    <mergeCell ref="A15:B15"/>
    <mergeCell ref="A124:B124"/>
    <mergeCell ref="C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2013-09-25T07:21:51Z</cp:lastPrinted>
  <dcterms:created xsi:type="dcterms:W3CDTF">2013-09-20T08:15:55Z</dcterms:created>
  <dcterms:modified xsi:type="dcterms:W3CDTF">2013-09-26T06:33:08Z</dcterms:modified>
  <cp:category/>
  <cp:version/>
  <cp:contentType/>
  <cp:contentStatus/>
</cp:coreProperties>
</file>