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<sst xmlns="http://schemas.openxmlformats.org/spreadsheetml/2006/main" count="19" uniqueCount="15">
  <si>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</si>
  <si>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</si>
  <si>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</si>
  <si>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</si>
  <si>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</si>
  <si>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</si>
  <si>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</si>
  <si>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</si>
  <si>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</si>
  <si>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2012г.</t>
  </si>
  <si>
    <t>ноябрь</t>
  </si>
  <si>
    <t>11 мес.</t>
  </si>
  <si>
    <t>Информация об объемах перевозимых грузов по ЛЖД
за ноябрь 2012 и 2013 года и за 11 месяцев</t>
  </si>
  <si>
    <t>2013г.</t>
  </si>
  <si>
    <t>2013г.% к 2012г.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</si>
</sst>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5.28125" style="0" customWidth="1"/>
  </cols>
  <sheetData>
    <row r="1" spans="1:7" ht="12.75">
      <c r="A1" s="31" t="s">
        <v>12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2" t="s">
        <v>1</v>
      </c>
      <c r="G4" s="32"/>
    </row>
    <row r="5" spans="1:7" ht="15.75">
      <c r="A5" s="5"/>
      <c r="B5" s="6" t="s">
        <v>9</v>
      </c>
      <c r="C5" s="6" t="s">
        <v>13</v>
      </c>
      <c r="D5" s="33" t="s">
        <v>14</v>
      </c>
      <c r="E5" s="6" t="s">
        <v>9</v>
      </c>
      <c r="F5" s="6" t="s">
        <v>13</v>
      </c>
      <c r="G5" s="33" t="s">
        <v>14</v>
      </c>
    </row>
    <row r="6" spans="1:7" ht="16.5" thickBot="1">
      <c r="A6" s="7"/>
      <c r="B6" s="37" t="s">
        <v>10</v>
      </c>
      <c r="C6" s="38"/>
      <c r="D6" s="34"/>
      <c r="E6" s="35" t="s">
        <v>11</v>
      </c>
      <c r="F6" s="36"/>
      <c r="G6" s="34"/>
    </row>
    <row r="7" spans="1:7" ht="15.75">
      <c r="A7" s="11" t="s">
        <v>2</v>
      </c>
      <c r="B7" s="13">
        <f>B9+B11+B14+B17</f>
        <v>4412</v>
      </c>
      <c r="C7" s="14">
        <f>C9+C11+C14+C17</f>
        <v>4432</v>
      </c>
      <c r="D7" s="15">
        <f>C7/B7*100</f>
        <v>100.45330915684497</v>
      </c>
      <c r="E7" s="13">
        <f>E9+E11+E14+E17</f>
        <v>55661</v>
      </c>
      <c r="F7" s="14">
        <f>F9+F11+F14+F17</f>
        <v>50558</v>
      </c>
      <c r="G7" s="15">
        <f>F7/E7*100</f>
        <v>90.83200086236324</v>
      </c>
    </row>
    <row r="8" spans="1:7" ht="15.75">
      <c r="A8" s="9" t="s">
        <v>3</v>
      </c>
      <c r="B8" s="16"/>
      <c r="C8" s="17"/>
      <c r="D8" s="15"/>
      <c r="E8" s="16"/>
      <c r="F8" s="17"/>
      <c r="G8" s="15"/>
    </row>
    <row r="9" spans="1:7" ht="15.75">
      <c r="A9" s="8" t="s">
        <v>4</v>
      </c>
      <c r="B9" s="18">
        <v>195</v>
      </c>
      <c r="C9" s="19">
        <v>108</v>
      </c>
      <c r="D9" s="20">
        <f aca="true" t="shared" si="0" ref="D9:D17">C9/B9*100</f>
        <v>55.38461538461539</v>
      </c>
      <c r="E9" s="18">
        <v>1302</v>
      </c>
      <c r="F9" s="19">
        <v>1086</v>
      </c>
      <c r="G9" s="20">
        <f>F9/E9*100</f>
        <v>83.41013824884793</v>
      </c>
    </row>
    <row r="10" spans="1:7" ht="15.75">
      <c r="A10" s="10"/>
      <c r="B10" s="16"/>
      <c r="C10" s="17"/>
      <c r="D10" s="20"/>
      <c r="E10" s="16"/>
      <c r="F10" s="17"/>
      <c r="G10" s="20"/>
    </row>
    <row r="11" spans="1:7" ht="15.75">
      <c r="A11" s="8" t="s">
        <v>5</v>
      </c>
      <c r="B11" s="18">
        <v>387</v>
      </c>
      <c r="C11" s="19">
        <v>281</v>
      </c>
      <c r="D11" s="20">
        <f t="shared" si="0"/>
        <v>72.60981912144703</v>
      </c>
      <c r="E11" s="18">
        <v>4437</v>
      </c>
      <c r="F11" s="19">
        <v>3992</v>
      </c>
      <c r="G11" s="20">
        <f>F11/E11*100</f>
        <v>89.97070092404778</v>
      </c>
    </row>
    <row r="12" spans="1:7" ht="15.75">
      <c r="A12" s="10" t="s">
        <v>6</v>
      </c>
      <c r="B12" s="21">
        <v>213</v>
      </c>
      <c r="C12" s="22">
        <v>127</v>
      </c>
      <c r="D12" s="23">
        <f t="shared" si="0"/>
        <v>59.624413145539904</v>
      </c>
      <c r="E12" s="21">
        <v>2766</v>
      </c>
      <c r="F12" s="22">
        <v>1655</v>
      </c>
      <c r="G12" s="23">
        <f>F12/E12*100</f>
        <v>59.833694866232825</v>
      </c>
    </row>
    <row r="13" spans="1:7" ht="15.75">
      <c r="A13" s="10"/>
      <c r="B13" s="18"/>
      <c r="C13" s="19"/>
      <c r="D13" s="24"/>
      <c r="E13" s="18"/>
      <c r="F13" s="19"/>
      <c r="G13" s="24"/>
    </row>
    <row r="14" spans="1:7" ht="15.75">
      <c r="A14" s="8" t="s">
        <v>7</v>
      </c>
      <c r="B14" s="25">
        <v>3634</v>
      </c>
      <c r="C14" s="17">
        <v>3889</v>
      </c>
      <c r="D14" s="20">
        <f t="shared" si="0"/>
        <v>107.01706108970832</v>
      </c>
      <c r="E14" s="25">
        <v>45602</v>
      </c>
      <c r="F14" s="17">
        <v>43020</v>
      </c>
      <c r="G14" s="20">
        <f>F14/E14*100</f>
        <v>94.33796763299856</v>
      </c>
    </row>
    <row r="15" spans="1:7" ht="15.75">
      <c r="A15" s="10" t="s">
        <v>6</v>
      </c>
      <c r="B15" s="26">
        <v>3313</v>
      </c>
      <c r="C15" s="27">
        <v>3579</v>
      </c>
      <c r="D15" s="23">
        <f t="shared" si="0"/>
        <v>108.02897675822518</v>
      </c>
      <c r="E15" s="26">
        <v>42312</v>
      </c>
      <c r="F15" s="27">
        <v>39223</v>
      </c>
      <c r="G15" s="23">
        <f>F15/E15*100</f>
        <v>92.69947059935716</v>
      </c>
    </row>
    <row r="16" spans="1:7" ht="15.75">
      <c r="A16" s="10"/>
      <c r="B16" s="16"/>
      <c r="C16" s="17"/>
      <c r="D16" s="23"/>
      <c r="E16" s="16"/>
      <c r="F16" s="17"/>
      <c r="G16" s="23"/>
    </row>
    <row r="17" spans="1:7" ht="16.5" thickBot="1">
      <c r="A17" s="12" t="s">
        <v>8</v>
      </c>
      <c r="B17" s="28">
        <v>196</v>
      </c>
      <c r="C17" s="29">
        <v>154</v>
      </c>
      <c r="D17" s="30">
        <f t="shared" si="0"/>
        <v>78.57142857142857</v>
      </c>
      <c r="E17" s="28">
        <v>4320</v>
      </c>
      <c r="F17" s="29">
        <v>2460</v>
      </c>
      <c r="G17" s="30">
        <f>F17/E17*100</f>
        <v>56.94444444444444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2013-12-10T11:19:52Z</dcterms:modified>
  <cp:category/>
  <cp:version/>
  <cp:contentType/>
  <cp:contentStatus/>
</cp:coreProperties>
</file>